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2022\01\"/>
    </mc:Choice>
  </mc:AlternateContent>
  <xr:revisionPtr revIDLastSave="0" documentId="13_ncr:1_{56BF853D-D738-4C87-92BE-5E14BA2B89DF}" xr6:coauthVersionLast="47" xr6:coauthVersionMax="47" xr10:uidLastSave="{00000000-0000-0000-0000-000000000000}"/>
  <bookViews>
    <workbookView xWindow="-120" yWindow="-120" windowWidth="21840" windowHeight="13140" activeTab="2" xr2:uid="{F84B180B-069A-43F5-9F66-7A2666FE47F5}"/>
  </bookViews>
  <sheets>
    <sheet name="доходи зф" sheetId="1" r:id="rId1"/>
    <sheet name="доходи сф" sheetId="2" r:id="rId2"/>
    <sheet name="видатки зф" sheetId="3" r:id="rId3"/>
    <sheet name=" видатки сф" sheetId="4" r:id="rId4"/>
    <sheet name="КЕКВ зф" sheetId="6" r:id="rId5"/>
    <sheet name="КЕКВ сф" sheetId="5" r:id="rId6"/>
  </sheets>
  <definedNames>
    <definedName name="_xlnm.Print_Titles" localSheetId="0">'доходи зф'!$3:$4</definedName>
    <definedName name="_xlnm.Print_Titles" localSheetId="1">'доходи сф'!$6:$7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10" i="4"/>
  <c r="G11" i="4"/>
  <c r="G12" i="4"/>
  <c r="G13" i="4"/>
  <c r="G14" i="4"/>
  <c r="G15" i="4"/>
  <c r="G16" i="4"/>
  <c r="G17" i="4"/>
  <c r="G18" i="4"/>
  <c r="G21" i="4"/>
  <c r="G22" i="4"/>
  <c r="G23" i="4"/>
  <c r="G24" i="4"/>
  <c r="G25" i="4"/>
  <c r="G26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7" i="4"/>
  <c r="G6" i="3"/>
  <c r="G5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6" i="3"/>
  <c r="F7" i="3"/>
  <c r="F8" i="3"/>
  <c r="F9" i="3"/>
  <c r="F10" i="3"/>
  <c r="F11" i="3"/>
  <c r="F12" i="3"/>
  <c r="F5" i="3"/>
  <c r="I89" i="1" l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<sst xmlns="http://schemas.openxmlformats.org/spreadsheetml/2006/main" count="521" uniqueCount="349">
  <si>
    <t>Станом на 05.01.2022</t>
  </si>
  <si>
    <t>Аналіз виконання плану по доходах</t>
  </si>
  <si>
    <t>грн.</t>
  </si>
  <si>
    <t>ККД</t>
  </si>
  <si>
    <t>Доходи</t>
  </si>
  <si>
    <t>18543000000 - Бюджет Лебединської мiської територiальної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</si>
  <si>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</si>
  <si>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</si>
  <si>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</si>
  <si>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</si>
  <si>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</si>
  <si>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</si>
  <si>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</si>
  <si>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</si>
  <si>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</si>
  <si>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</si>
  <si>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</si>
  <si>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</si>
  <si>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</si>
  <si>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</si>
  <si>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</si>
  <si>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</si>
  <si>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</si>
  <si>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</si>
  <si>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</si>
  <si>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</si>
  <si>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</si>
  <si>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</si>
  <si>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</si>
  <si>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</si>
  <si>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</si>
  <si>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</si>
  <si>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</si>
  <si>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</si>
  <si>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</si>
  <si>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</si>
  <si>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</si>
  <si>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</si>
  <si>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</si>
  <si>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</si>
  <si>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</si>
  <si>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</si>
  <si>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</si>
  <si>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</si>
  <si>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</si>
  <si>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</si>
  <si>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</si>
  <si>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</si>
  <si>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</si>
  <si>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</si>
  <si>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</si>
  <si>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</si>
  <si>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</si>
  <si>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</si>
  <si>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</si>
  <si>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</si>
  <si>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</si>
  <si>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</si>
  <si>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</si>
  <si>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</si>
  <si>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</si>
  <si>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</si>
  <si>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</si>
  <si>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</si>
  <si>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</si>
  <si>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</si>
  <si>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</si>
  <si>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</si>
  <si>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</si>
  <si>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</si>
  <si>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</si>
  <si>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</si>
  <si>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</si>
  <si>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</si>
  <si>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</si>
  <si>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</si>
  <si>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</si>
  <si>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</si>
  <si>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програми `Спроможна школа для кращих результатів`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</si>
  <si>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</si>
  <si>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</si>
  <si>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</si>
  <si>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</si>
  <si>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</si>
  <si>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</si>
  <si>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</si>
  <si>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</si>
  <si>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</si>
  <si>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</si>
  <si>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</si>
  <si>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</si>
  <si>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</si>
  <si>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</si>
  <si>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</si>
  <si>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Інформація про виконання доходної частини загального фонду бюджету Лебединської міської територіальної громади станом на 01.01.2022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</si>
  <si>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</si>
  <si>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</si>
  <si>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</si>
  <si>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</si>
  <si>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</si>
  <si>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</si>
  <si>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</si>
  <si>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</si>
  <si>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</si>
  <si>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</si>
  <si>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</si>
  <si>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</si>
  <si>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</si>
  <si>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</si>
  <si>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</si>
  <si>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</si>
  <si>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</si>
  <si>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</si>
  <si>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</si>
  <si>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</si>
  <si>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</si>
  <si>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</si>
  <si>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на погашення заборгованості з різниці в тарифах що підлягає урегулюванню згідно із Законом України `Про заходи, спрямовані на врегулювання заборгованості теплопостачальних та теплогенеруючих організацій та підприємств централ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</si>
  <si>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</si>
  <si>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</si>
  <si>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 xml:space="preserve">Інформація про виконання доходної частини спеціального фонду бюджету Лебединської міської територіальної громади  станом на 01.01.2022 року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</si>
  <si>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</si>
  <si>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</si>
  <si>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</si>
  <si>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</si>
  <si>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</si>
  <si>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Касові видатки за вказаний період</t>
  </si>
  <si>
    <t>% виконання на вказаний період</t>
  </si>
  <si>
    <t>02</t>
  </si>
  <si>
    <t>Виконавчий комітет Лебединської міської ради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</si>
  <si>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</si>
  <si>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</si>
  <si>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</si>
  <si>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</si>
  <si>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</si>
  <si>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</si>
  <si>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</si>
  <si>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</si>
  <si>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</si>
  <si>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</si>
  <si>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2144</t>
  </si>
  <si>
    <t>Централізовані заходи з лікування хворих на цукровий та нецукровий діабет</t>
  </si>
  <si>
    <t>2152</t>
  </si>
  <si>
    <t>Інші програми та заходи у сфері охорони здоров`я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</si>
  <si>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</si>
  <si>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</si>
  <si>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</si>
  <si>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</si>
  <si>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</si>
  <si>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</si>
  <si>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</si>
  <si>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</si>
  <si>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</si>
  <si>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</si>
  <si>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</si>
  <si>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</si>
  <si>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</si>
  <si>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</si>
  <si>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</si>
  <si>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</si>
  <si>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</si>
  <si>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</si>
  <si>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</si>
  <si>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</si>
  <si>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</si>
  <si>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</si>
  <si>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</si>
  <si>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</si>
  <si>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</si>
  <si>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пожежної охорони</t>
  </si>
  <si>
    <t>8220</t>
  </si>
  <si>
    <t>Заходи та роботи з мобілізаційної підготовки місцевого значення</t>
  </si>
  <si>
    <t>8240</t>
  </si>
  <si>
    <t>Заходи та роботи з територіальної оборони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</si>
  <si>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</si>
  <si>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</si>
  <si>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</si>
  <si>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</si>
  <si>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</si>
  <si>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</si>
  <si>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</si>
  <si>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</si>
  <si>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</si>
  <si>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</si>
  <si>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</si>
  <si>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</si>
  <si>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</si>
  <si>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</si>
  <si>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</si>
  <si>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</si>
  <si>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</si>
  <si>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</si>
  <si>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</si>
  <si>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</si>
  <si>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</si>
  <si>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</si>
  <si>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</si>
  <si>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</si>
  <si>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</si>
  <si>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</si>
  <si>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</si>
  <si>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</si>
  <si>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</si>
  <si>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</si>
  <si>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</si>
  <si>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Утримання та навчально-тренувальна робота комунальних дитячо-юнацьких спортивних шкіл</t>
  </si>
  <si>
    <t>08</t>
  </si>
  <si>
    <t>Управління праці та соціального захисту населення виконкомуЛебединської міської ради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</si>
  <si>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</si>
  <si>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</si>
  <si>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</si>
  <si>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</si>
  <si>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</si>
  <si>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</si>
  <si>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</si>
  <si>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</si>
  <si>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</si>
  <si>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</si>
  <si>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</si>
  <si>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</si>
  <si>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</si>
  <si>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</si>
  <si>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3122</t>
  </si>
  <si>
    <t>Заходи державної політики із забезпечення рівних прав та можливостей жінок та чоловіків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</si>
  <si>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</si>
  <si>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</si>
  <si>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</si>
  <si>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</si>
  <si>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</si>
  <si>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</si>
  <si>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</si>
  <si>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</si>
  <si>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</si>
  <si>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</si>
  <si>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</si>
  <si>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</si>
  <si>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</si>
  <si>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</si>
  <si>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</si>
  <si>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</si>
  <si>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4040</t>
  </si>
  <si>
    <t>Забезпечення діяльності музеїв i виставок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</si>
  <si>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</si>
  <si>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</si>
  <si>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</si>
  <si>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</si>
  <si>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</si>
  <si>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</si>
  <si>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12</t>
  </si>
  <si>
    <t>Управління житлово-комунального господарства Лебединської міської ради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</si>
  <si>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</si>
  <si>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</si>
  <si>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</si>
  <si>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</si>
  <si>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</si>
  <si>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</si>
  <si>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6090</t>
  </si>
  <si>
    <t>Інша діяльність у сфері житлово-комунального господарства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</si>
  <si>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</si>
  <si>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</si>
  <si>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</t>
  </si>
  <si>
    <t>Фінансове управління Лебединської міської ради</t>
  </si>
  <si>
    <t>8710</t>
  </si>
  <si>
    <t>Резервний фонд місцевого бюджету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</si>
  <si>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</si>
  <si>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</si>
  <si>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</si>
  <si>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</si>
  <si>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</si>
  <si>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</si>
  <si>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</si>
  <si>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відхилення</t>
  </si>
  <si>
    <t>Інформація щодо виконання видаткової частини загального фонду  бюджету Лебединської міської територіальної громади станом на 01.01.2022 року</t>
  </si>
  <si>
    <t>Спеціальний фонд (разом)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</si>
  <si>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</si>
  <si>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</si>
  <si>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</si>
  <si>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</si>
  <si>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</si>
  <si>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</si>
  <si>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1172</t>
  </si>
  <si>
    <t>Виконання заходів в рамках реалізації програми `Спроможна школа для кращих результатів` за рахунок субвенції з державного бюджету місцевим бюджетам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</si>
  <si>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</si>
  <si>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</si>
  <si>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</si>
  <si>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</si>
  <si>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</si>
  <si>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</si>
  <si>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</si>
  <si>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</si>
  <si>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7310</t>
  </si>
  <si>
    <t>Будівництво об`єктів житлово-комунального господарства</t>
  </si>
  <si>
    <t>8311</t>
  </si>
  <si>
    <t>Охорона та раціональне використання природних ресурсів</t>
  </si>
  <si>
    <t>8312</t>
  </si>
  <si>
    <t>Утилізація відходів</t>
  </si>
  <si>
    <t>6072</t>
  </si>
  <si>
    <t>Погашення заборгованості з різниці в тарифах, що підлягає урегулюванню згідно із Законом України `Про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</si>
  <si>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</si>
  <si>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</si>
  <si>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</si>
  <si>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</si>
  <si>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</si>
  <si>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</si>
  <si>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</si>
  <si>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</si>
  <si>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</si>
  <si>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</si>
  <si>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</si>
  <si>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</si>
  <si>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</si>
  <si>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</si>
  <si>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</si>
  <si>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</si>
  <si>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</si>
  <si>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</si>
  <si>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</si>
  <si>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</si>
  <si>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</si>
  <si>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</si>
  <si>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</si>
  <si>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</si>
  <si>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2730</t>
  </si>
  <si>
    <t>Інші виплати населенню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</si>
  <si>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</si>
  <si>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</si>
  <si>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</si>
  <si>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</si>
  <si>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Капітальне будівництво (придбання) інших об`єктів</t>
  </si>
  <si>
    <t>3132</t>
  </si>
  <si>
    <t>Капітальний ремонт інших об`єктів</t>
  </si>
  <si>
    <t>3142</t>
  </si>
  <si>
    <t>Реконструкція та реставрація інших об`єктів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</si>
  <si>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</si>
  <si>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</si>
  <si>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</si>
  <si>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3240</t>
  </si>
  <si>
    <t>Капітальні трансферти населенню</t>
  </si>
  <si>
    <t>Інформація щодо виконання бюджету Лебединської міської територіальної громади за кодами економічної класифікації станом на 01.01.2022 року</t>
  </si>
  <si>
    <t>2271</t>
  </si>
  <si>
    <t>Оплата теплопостачання</t>
  </si>
  <si>
    <t>2274</t>
  </si>
  <si>
    <t>Оплата природного газу</t>
  </si>
  <si>
    <t>2281</t>
  </si>
  <si>
    <t>Дослідження і розробки, окремі заходи розвитку по реалізації державних (регіональних) програм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</si>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</sst>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"/>
    <numFmt numFmtId="166" formatCode="#,##0.0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0" borderId="0" xfId="0" applyFont="1" applyAlignment="1"/>
    <xf numFmtId="0" fontId="1" fillId="0" borderId="0" xfId="0" applyFont="1" applyAlignment="1"/>
    <xf numFmtId="0" fontId="0" fillId="0" borderId="1" xfId="0" applyBorder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165" fontId="0" fillId="0" borderId="1" xfId="0" applyNumberFormat="1" applyBorder="1"/>
    <xf numFmtId="165" fontId="1" fillId="2" borderId="1" xfId="0" applyNumberFormat="1" applyFont="1" applyFill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0" borderId="0" xfId="0"/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 vertical="center"/>
    </xf>
    <xf numFmtId="4" fontId="4" fillId="0" borderId="1" xfId="2" applyNumberFormat="1" applyBorder="1" applyAlignment="1">
      <alignment vertical="center"/>
    </xf>
    <xf numFmtId="166" fontId="9" fillId="2" borderId="1" xfId="2" applyNumberFormat="1" applyFont="1" applyFill="1" applyBorder="1" applyAlignment="1">
      <alignment vertical="center"/>
    </xf>
    <xf numFmtId="0" fontId="6" fillId="0" borderId="0" xfId="2" applyFont="1" applyAlignment="1">
      <alignment wrapText="1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vertical="distributed" wrapText="1"/>
    </xf>
    <xf numFmtId="0" fontId="4" fillId="0" borderId="1" xfId="2" applyBorder="1" applyAlignment="1">
      <alignment vertical="distributed" wrapText="1"/>
    </xf>
    <xf numFmtId="0" fontId="0" fillId="0" borderId="0" xfId="0"/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 vertical="center"/>
    </xf>
    <xf numFmtId="4" fontId="4" fillId="0" borderId="1" xfId="2" applyNumberForma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4" fontId="4" fillId="0" borderId="1" xfId="2" applyNumberFormat="1" applyBorder="1" applyAlignment="1">
      <alignment vertical="center"/>
    </xf>
    <xf numFmtId="166" fontId="9" fillId="2" borderId="1" xfId="2" applyNumberFormat="1" applyFont="1" applyFill="1" applyBorder="1" applyAlignment="1">
      <alignment vertical="center"/>
    </xf>
    <xf numFmtId="0" fontId="6" fillId="0" borderId="0" xfId="3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4" fontId="4" fillId="0" borderId="1" xfId="2" applyNumberFormat="1" applyBorder="1" applyAlignment="1">
      <alignment vertical="center"/>
    </xf>
    <xf numFmtId="166" fontId="9" fillId="2" borderId="1" xfId="2" applyNumberFormat="1" applyFont="1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/>
    <xf numFmtId="0" fontId="2" fillId="0" borderId="0" xfId="1" applyFont="1" applyAlignment="1">
      <alignment horizont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/>
    </xf>
    <xf numFmtId="0" fontId="6" fillId="0" borderId="0" xfId="3" applyFont="1" applyAlignment="1">
      <alignment horizontal="center" wrapText="1"/>
    </xf>
  </cellXfs>
  <cellStyles count="7">
    <cellStyle name="Обычный" xfId="0" builtinId="0"/>
    <cellStyle name="Обычный 2" xfId="2" xr:uid="{AA3782BA-1B8A-4EEF-897B-EB37F603F1A3}"/>
    <cellStyle name="Обычный 2 2" xfId="3" xr:uid="{D243E7EB-4AE1-448A-ACCD-1D3D27EB7897}"/>
    <cellStyle name="Обычный 2 2 2" xfId="4" xr:uid="{BD997700-09E0-45C3-8C58-CACFE8F85E75}"/>
    <cellStyle name="Обычный 2 3" xfId="5" xr:uid="{C2F785E7-855D-45CA-9721-3E068CA4DFA8}"/>
    <cellStyle name="Обычный 2 3 2" xfId="6" xr:uid="{9B91FEDA-8D8F-4A95-A7DF-90DC012D24B2}"/>
    <cellStyle name="Обычный 3" xfId="1" xr:uid="{BF6A80E5-20A9-4021-A969-B05AC6AC3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8D5A0-B6CC-4DEC-83FF-690D274D6677}">
  <sheetPr>
    <pageSetUpPr fitToPage="1"/>
  </sheetPr>
  <dimension ref="A1:L89"/>
  <sheetViews>
    <sheetView topLeftCell="A85" workbookViewId="0">
      <selection activeCell="O2" sqref="O2"/>
    </sheetView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2.42578125" bestFit="1" customWidth="1"/>
    <col min="8" max="8" width="11.42578125" bestFit="1" customWidth="1"/>
    <col min="9" max="9" width="6.5703125" customWidth="1"/>
  </cols>
  <sheetData>
    <row r="1" spans="1:12" ht="75.75" customHeight="1" x14ac:dyDescent="0.35">
      <c r="A1" s="6" t="s">
        <v>1</v>
      </c>
      <c r="B1" s="52" t="s">
        <v>94</v>
      </c>
      <c r="C1" s="52"/>
      <c r="D1" s="52"/>
      <c r="E1" s="52"/>
      <c r="F1" s="52"/>
      <c r="G1" s="52"/>
      <c r="H1" s="52"/>
      <c r="I1" s="52"/>
      <c r="J1" s="7"/>
      <c r="K1" s="7"/>
      <c r="L1" s="7"/>
    </row>
    <row r="2" spans="1:12" x14ac:dyDescent="0.2">
      <c r="G2" t="s">
        <v>2</v>
      </c>
    </row>
    <row r="3" spans="1:12" x14ac:dyDescent="0.2">
      <c r="A3" s="53"/>
      <c r="B3" s="54" t="s">
        <v>3</v>
      </c>
      <c r="C3" s="54" t="s">
        <v>4</v>
      </c>
      <c r="D3" s="56" t="s">
        <v>5</v>
      </c>
      <c r="E3" s="55"/>
      <c r="F3" s="55"/>
      <c r="G3" s="55"/>
      <c r="H3" s="55"/>
      <c r="I3" s="55"/>
    </row>
    <row r="4" spans="1:12" ht="28.5" customHeight="1" x14ac:dyDescent="0.2">
      <c r="A4" s="53"/>
      <c r="B4" s="55"/>
      <c r="C4" s="55"/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16" t="s">
        <v>11</v>
      </c>
    </row>
    <row r="5" spans="1:12" x14ac:dyDescent="0.2">
      <c r="A5" s="3"/>
      <c r="B5" s="3">
        <v>10000000</v>
      </c>
      <c r="C5" s="8" t="s">
        <v>12</v>
      </c>
      <c r="D5" s="4">
        <v>165172100</v>
      </c>
      <c r="E5" s="4">
        <v>176101133</v>
      </c>
      <c r="F5" s="4">
        <v>176101133</v>
      </c>
      <c r="G5" s="4">
        <v>202518879.47999999</v>
      </c>
      <c r="H5" s="4">
        <f t="shared" ref="H5:H36" si="0">G5-F5</f>
        <v>26417746.479999989</v>
      </c>
      <c r="I5" s="11">
        <f t="shared" ref="I5:I36" si="1">IF(F5=0,0,G5/F5*100)</f>
        <v>115.00146309677632</v>
      </c>
    </row>
    <row r="6" spans="1:12" ht="51" x14ac:dyDescent="0.2">
      <c r="A6" s="3"/>
      <c r="B6" s="3">
        <v>11000000</v>
      </c>
      <c r="C6" s="8" t="s">
        <v>13</v>
      </c>
      <c r="D6" s="4">
        <v>91945000</v>
      </c>
      <c r="E6" s="4">
        <v>99294514</v>
      </c>
      <c r="F6" s="4">
        <v>99294514</v>
      </c>
      <c r="G6" s="4">
        <v>117009515.88</v>
      </c>
      <c r="H6" s="4">
        <f t="shared" si="0"/>
        <v>17715001.879999995</v>
      </c>
      <c r="I6" s="11">
        <f t="shared" si="1"/>
        <v>117.84086669682476</v>
      </c>
    </row>
    <row r="7" spans="1:12" ht="25.5" x14ac:dyDescent="0.2">
      <c r="A7" s="3"/>
      <c r="B7" s="3">
        <v>11010000</v>
      </c>
      <c r="C7" s="8" t="s">
        <v>14</v>
      </c>
      <c r="D7" s="4">
        <v>91930000</v>
      </c>
      <c r="E7" s="4">
        <v>99212514</v>
      </c>
      <c r="F7" s="4">
        <v>99212514</v>
      </c>
      <c r="G7" s="4">
        <v>116926522.19999999</v>
      </c>
      <c r="H7" s="4">
        <f t="shared" si="0"/>
        <v>17714008.199999988</v>
      </c>
      <c r="I7" s="11">
        <f t="shared" si="1"/>
        <v>117.85461076009018</v>
      </c>
    </row>
    <row r="8" spans="1:12" ht="63.75" x14ac:dyDescent="0.2">
      <c r="A8" s="3"/>
      <c r="B8" s="3">
        <v>11010100</v>
      </c>
      <c r="C8" s="8" t="s">
        <v>15</v>
      </c>
      <c r="D8" s="4">
        <v>65410000</v>
      </c>
      <c r="E8" s="4">
        <v>71242514</v>
      </c>
      <c r="F8" s="4">
        <v>71242514</v>
      </c>
      <c r="G8" s="4">
        <v>83347761.140000001</v>
      </c>
      <c r="H8" s="4">
        <f t="shared" si="0"/>
        <v>12105247.140000001</v>
      </c>
      <c r="I8" s="11">
        <f t="shared" si="1"/>
        <v>116.99160579875101</v>
      </c>
    </row>
    <row r="9" spans="1:12" ht="127.5" x14ac:dyDescent="0.2">
      <c r="A9" s="3"/>
      <c r="B9" s="3">
        <v>11010200</v>
      </c>
      <c r="C9" s="8" t="s">
        <v>16</v>
      </c>
      <c r="D9" s="4">
        <v>2660000</v>
      </c>
      <c r="E9" s="4">
        <v>2660000</v>
      </c>
      <c r="F9" s="4">
        <v>2660000</v>
      </c>
      <c r="G9" s="4">
        <v>2323878.59</v>
      </c>
      <c r="H9" s="4">
        <f t="shared" si="0"/>
        <v>-336121.41000000015</v>
      </c>
      <c r="I9" s="11">
        <f t="shared" si="1"/>
        <v>87.363856766917294</v>
      </c>
    </row>
    <row r="10" spans="1:12" ht="63.75" x14ac:dyDescent="0.2">
      <c r="A10" s="3"/>
      <c r="B10" s="3">
        <v>11010400</v>
      </c>
      <c r="C10" s="8" t="s">
        <v>17</v>
      </c>
      <c r="D10" s="4">
        <v>23200000</v>
      </c>
      <c r="E10" s="4">
        <v>24500000</v>
      </c>
      <c r="F10" s="4">
        <v>24500000</v>
      </c>
      <c r="G10" s="4">
        <v>30202388.43</v>
      </c>
      <c r="H10" s="4">
        <f t="shared" si="0"/>
        <v>5702388.4299999997</v>
      </c>
      <c r="I10" s="11">
        <f t="shared" si="1"/>
        <v>123.27505481632653</v>
      </c>
    </row>
    <row r="11" spans="1:12" ht="63.75" x14ac:dyDescent="0.2">
      <c r="A11" s="3"/>
      <c r="B11" s="3">
        <v>11010500</v>
      </c>
      <c r="C11" s="8" t="s">
        <v>18</v>
      </c>
      <c r="D11" s="4">
        <v>660000</v>
      </c>
      <c r="E11" s="4">
        <v>810000</v>
      </c>
      <c r="F11" s="4">
        <v>810000</v>
      </c>
      <c r="G11" s="4">
        <v>1052494.04</v>
      </c>
      <c r="H11" s="4">
        <f t="shared" si="0"/>
        <v>242494.04000000004</v>
      </c>
      <c r="I11" s="11">
        <f t="shared" si="1"/>
        <v>129.93753580246914</v>
      </c>
    </row>
    <row r="12" spans="1:12" ht="25.5" x14ac:dyDescent="0.2">
      <c r="A12" s="3"/>
      <c r="B12" s="3">
        <v>11020000</v>
      </c>
      <c r="C12" s="8" t="s">
        <v>19</v>
      </c>
      <c r="D12" s="4">
        <v>15000</v>
      </c>
      <c r="E12" s="4">
        <v>82000</v>
      </c>
      <c r="F12" s="4">
        <v>82000</v>
      </c>
      <c r="G12" s="4">
        <v>82993.679999999993</v>
      </c>
      <c r="H12" s="4">
        <f t="shared" si="0"/>
        <v>993.67999999999302</v>
      </c>
      <c r="I12" s="11">
        <f t="shared" si="1"/>
        <v>101.21180487804877</v>
      </c>
    </row>
    <row r="13" spans="1:12" ht="51" x14ac:dyDescent="0.2">
      <c r="A13" s="3"/>
      <c r="B13" s="3">
        <v>11020200</v>
      </c>
      <c r="C13" s="8" t="s">
        <v>20</v>
      </c>
      <c r="D13" s="4">
        <v>15000</v>
      </c>
      <c r="E13" s="4">
        <v>82000</v>
      </c>
      <c r="F13" s="4">
        <v>82000</v>
      </c>
      <c r="G13" s="4">
        <v>82993.679999999993</v>
      </c>
      <c r="H13" s="4">
        <f t="shared" si="0"/>
        <v>993.67999999999302</v>
      </c>
      <c r="I13" s="11">
        <f t="shared" si="1"/>
        <v>101.21180487804877</v>
      </c>
    </row>
    <row r="14" spans="1:12" ht="38.25" x14ac:dyDescent="0.2">
      <c r="A14" s="3"/>
      <c r="B14" s="3">
        <v>13000000</v>
      </c>
      <c r="C14" s="8" t="s">
        <v>21</v>
      </c>
      <c r="D14" s="4">
        <v>6780100</v>
      </c>
      <c r="E14" s="4">
        <v>7689100</v>
      </c>
      <c r="F14" s="4">
        <v>7689100</v>
      </c>
      <c r="G14" s="4">
        <v>9954709.290000001</v>
      </c>
      <c r="H14" s="4">
        <f t="shared" si="0"/>
        <v>2265609.290000001</v>
      </c>
      <c r="I14" s="11">
        <f t="shared" si="1"/>
        <v>129.46520776163661</v>
      </c>
    </row>
    <row r="15" spans="1:12" ht="38.25" x14ac:dyDescent="0.2">
      <c r="A15" s="3"/>
      <c r="B15" s="3">
        <v>13010000</v>
      </c>
      <c r="C15" s="8" t="s">
        <v>22</v>
      </c>
      <c r="D15" s="4">
        <v>5207600</v>
      </c>
      <c r="E15" s="4">
        <v>5207600</v>
      </c>
      <c r="F15" s="4">
        <v>5207600</v>
      </c>
      <c r="G15" s="4">
        <v>5681082.9800000004</v>
      </c>
      <c r="H15" s="4">
        <f t="shared" si="0"/>
        <v>473482.98000000045</v>
      </c>
      <c r="I15" s="11">
        <f t="shared" si="1"/>
        <v>109.09215339119748</v>
      </c>
    </row>
    <row r="16" spans="1:12" ht="76.5" x14ac:dyDescent="0.2">
      <c r="A16" s="3"/>
      <c r="B16" s="3">
        <v>13010100</v>
      </c>
      <c r="C16" s="8" t="s">
        <v>23</v>
      </c>
      <c r="D16" s="4">
        <v>4357600</v>
      </c>
      <c r="E16" s="4">
        <v>4357600</v>
      </c>
      <c r="F16" s="4">
        <v>4357600</v>
      </c>
      <c r="G16" s="4">
        <v>4383799.4000000004</v>
      </c>
      <c r="H16" s="4">
        <f t="shared" si="0"/>
        <v>26199.400000000373</v>
      </c>
      <c r="I16" s="11">
        <f t="shared" si="1"/>
        <v>100.60123462456399</v>
      </c>
    </row>
    <row r="17" spans="1:9" ht="102" x14ac:dyDescent="0.2">
      <c r="A17" s="3"/>
      <c r="B17" s="3">
        <v>13010200</v>
      </c>
      <c r="C17" s="8" t="s">
        <v>24</v>
      </c>
      <c r="D17" s="4">
        <v>850000</v>
      </c>
      <c r="E17" s="4">
        <v>850000</v>
      </c>
      <c r="F17" s="4">
        <v>850000</v>
      </c>
      <c r="G17" s="4">
        <v>1297283.58</v>
      </c>
      <c r="H17" s="4">
        <f t="shared" si="0"/>
        <v>447283.58000000007</v>
      </c>
      <c r="I17" s="11">
        <f t="shared" si="1"/>
        <v>152.62159764705882</v>
      </c>
    </row>
    <row r="18" spans="1:9" ht="51" x14ac:dyDescent="0.2">
      <c r="A18" s="3"/>
      <c r="B18" s="3">
        <v>13030000</v>
      </c>
      <c r="C18" s="8" t="s">
        <v>25</v>
      </c>
      <c r="D18" s="4">
        <v>1572500</v>
      </c>
      <c r="E18" s="4">
        <v>2481500</v>
      </c>
      <c r="F18" s="4">
        <v>2481500</v>
      </c>
      <c r="G18" s="4">
        <v>4273626.3100000005</v>
      </c>
      <c r="H18" s="4">
        <f t="shared" si="0"/>
        <v>1792126.3100000005</v>
      </c>
      <c r="I18" s="11">
        <f t="shared" si="1"/>
        <v>172.21947652629459</v>
      </c>
    </row>
    <row r="19" spans="1:9" ht="76.5" x14ac:dyDescent="0.2">
      <c r="A19" s="3"/>
      <c r="B19" s="3">
        <v>13030100</v>
      </c>
      <c r="C19" s="8" t="s">
        <v>26</v>
      </c>
      <c r="D19" s="4">
        <v>12500</v>
      </c>
      <c r="E19" s="4">
        <v>12500</v>
      </c>
      <c r="F19" s="4">
        <v>12500</v>
      </c>
      <c r="G19" s="4">
        <v>15523.39</v>
      </c>
      <c r="H19" s="4">
        <f t="shared" si="0"/>
        <v>3023.3899999999994</v>
      </c>
      <c r="I19" s="11">
        <f t="shared" si="1"/>
        <v>124.18712000000001</v>
      </c>
    </row>
    <row r="20" spans="1:9" ht="38.25" x14ac:dyDescent="0.2">
      <c r="A20" s="3"/>
      <c r="B20" s="3">
        <v>13030700</v>
      </c>
      <c r="C20" s="8" t="s">
        <v>27</v>
      </c>
      <c r="D20" s="4">
        <v>1080000</v>
      </c>
      <c r="E20" s="4">
        <v>1430000</v>
      </c>
      <c r="F20" s="4">
        <v>1430000</v>
      </c>
      <c r="G20" s="4">
        <v>1358433.59</v>
      </c>
      <c r="H20" s="4">
        <f t="shared" si="0"/>
        <v>-71566.409999999916</v>
      </c>
      <c r="I20" s="11">
        <f t="shared" si="1"/>
        <v>94.995355944055945</v>
      </c>
    </row>
    <row r="21" spans="1:9" ht="51" x14ac:dyDescent="0.2">
      <c r="A21" s="3"/>
      <c r="B21" s="3">
        <v>13030800</v>
      </c>
      <c r="C21" s="8" t="s">
        <v>28</v>
      </c>
      <c r="D21" s="4">
        <v>450000</v>
      </c>
      <c r="E21" s="4">
        <v>990000</v>
      </c>
      <c r="F21" s="4">
        <v>990000</v>
      </c>
      <c r="G21" s="4">
        <v>2838882.1</v>
      </c>
      <c r="H21" s="4">
        <f t="shared" si="0"/>
        <v>1848882.1</v>
      </c>
      <c r="I21" s="11">
        <f t="shared" si="1"/>
        <v>286.75576767676768</v>
      </c>
    </row>
    <row r="22" spans="1:9" ht="51" x14ac:dyDescent="0.2">
      <c r="A22" s="3"/>
      <c r="B22" s="3">
        <v>13030900</v>
      </c>
      <c r="C22" s="8" t="s">
        <v>29</v>
      </c>
      <c r="D22" s="4">
        <v>30000</v>
      </c>
      <c r="E22" s="4">
        <v>49000</v>
      </c>
      <c r="F22" s="4">
        <v>49000</v>
      </c>
      <c r="G22" s="4">
        <v>60787.23</v>
      </c>
      <c r="H22" s="4">
        <f t="shared" si="0"/>
        <v>11787.230000000003</v>
      </c>
      <c r="I22" s="11">
        <f t="shared" si="1"/>
        <v>124.05557142857144</v>
      </c>
    </row>
    <row r="23" spans="1:9" ht="25.5" x14ac:dyDescent="0.2">
      <c r="A23" s="3"/>
      <c r="B23" s="3">
        <v>14000000</v>
      </c>
      <c r="C23" s="8" t="s">
        <v>30</v>
      </c>
      <c r="D23" s="4">
        <v>9420000</v>
      </c>
      <c r="E23" s="4">
        <v>9730000</v>
      </c>
      <c r="F23" s="4">
        <v>9730000</v>
      </c>
      <c r="G23" s="4">
        <v>11414332</v>
      </c>
      <c r="H23" s="4">
        <f t="shared" si="0"/>
        <v>1684332</v>
      </c>
      <c r="I23" s="11">
        <f t="shared" si="1"/>
        <v>117.31070914696815</v>
      </c>
    </row>
    <row r="24" spans="1:9" ht="51" x14ac:dyDescent="0.2">
      <c r="A24" s="3"/>
      <c r="B24" s="3">
        <v>14020000</v>
      </c>
      <c r="C24" s="8" t="s">
        <v>31</v>
      </c>
      <c r="D24" s="4">
        <v>1450000</v>
      </c>
      <c r="E24" s="4">
        <v>1450000</v>
      </c>
      <c r="F24" s="4">
        <v>1450000</v>
      </c>
      <c r="G24" s="4">
        <v>1861767.85</v>
      </c>
      <c r="H24" s="4">
        <f t="shared" si="0"/>
        <v>411767.85000000009</v>
      </c>
      <c r="I24" s="11">
        <f t="shared" si="1"/>
        <v>128.39778275862071</v>
      </c>
    </row>
    <row r="25" spans="1:9" x14ac:dyDescent="0.2">
      <c r="A25" s="3"/>
      <c r="B25" s="3">
        <v>14021900</v>
      </c>
      <c r="C25" s="8" t="s">
        <v>32</v>
      </c>
      <c r="D25" s="4">
        <v>1450000</v>
      </c>
      <c r="E25" s="4">
        <v>1450000</v>
      </c>
      <c r="F25" s="4">
        <v>1450000</v>
      </c>
      <c r="G25" s="4">
        <v>1861767.85</v>
      </c>
      <c r="H25" s="4">
        <f t="shared" si="0"/>
        <v>411767.85000000009</v>
      </c>
      <c r="I25" s="11">
        <f t="shared" si="1"/>
        <v>128.39778275862071</v>
      </c>
    </row>
    <row r="26" spans="1:9" ht="51" x14ac:dyDescent="0.2">
      <c r="A26" s="3"/>
      <c r="B26" s="3">
        <v>14030000</v>
      </c>
      <c r="C26" s="8" t="s">
        <v>33</v>
      </c>
      <c r="D26" s="4">
        <v>4850000</v>
      </c>
      <c r="E26" s="4">
        <v>5100000</v>
      </c>
      <c r="F26" s="4">
        <v>5100000</v>
      </c>
      <c r="G26" s="4">
        <v>6325564.75</v>
      </c>
      <c r="H26" s="4">
        <f t="shared" si="0"/>
        <v>1225564.75</v>
      </c>
      <c r="I26" s="11">
        <f t="shared" si="1"/>
        <v>124.03068137254903</v>
      </c>
    </row>
    <row r="27" spans="1:9" x14ac:dyDescent="0.2">
      <c r="A27" s="3"/>
      <c r="B27" s="3">
        <v>14031900</v>
      </c>
      <c r="C27" s="8" t="s">
        <v>32</v>
      </c>
      <c r="D27" s="4">
        <v>4850000</v>
      </c>
      <c r="E27" s="4">
        <v>5100000</v>
      </c>
      <c r="F27" s="4">
        <v>5100000</v>
      </c>
      <c r="G27" s="4">
        <v>6325564.75</v>
      </c>
      <c r="H27" s="4">
        <f t="shared" si="0"/>
        <v>1225564.75</v>
      </c>
      <c r="I27" s="11">
        <f t="shared" si="1"/>
        <v>124.03068137254903</v>
      </c>
    </row>
    <row r="28" spans="1:9" ht="63.75" x14ac:dyDescent="0.2">
      <c r="A28" s="3"/>
      <c r="B28" s="3">
        <v>14040000</v>
      </c>
      <c r="C28" s="8" t="s">
        <v>34</v>
      </c>
      <c r="D28" s="4">
        <v>3120000</v>
      </c>
      <c r="E28" s="4">
        <v>3180000</v>
      </c>
      <c r="F28" s="4">
        <v>3180000</v>
      </c>
      <c r="G28" s="4">
        <v>3226999.4</v>
      </c>
      <c r="H28" s="4">
        <f t="shared" si="0"/>
        <v>46999.399999999907</v>
      </c>
      <c r="I28" s="11">
        <f t="shared" si="1"/>
        <v>101.47796855345912</v>
      </c>
    </row>
    <row r="29" spans="1:9" ht="63.75" x14ac:dyDescent="0.2">
      <c r="A29" s="3"/>
      <c r="B29" s="3">
        <v>18000000</v>
      </c>
      <c r="C29" s="8" t="s">
        <v>35</v>
      </c>
      <c r="D29" s="4">
        <v>57027000</v>
      </c>
      <c r="E29" s="4">
        <v>59387519</v>
      </c>
      <c r="F29" s="4">
        <v>59387519</v>
      </c>
      <c r="G29" s="4">
        <v>64140322.310000002</v>
      </c>
      <c r="H29" s="4">
        <f t="shared" si="0"/>
        <v>4752803.3100000024</v>
      </c>
      <c r="I29" s="11">
        <f t="shared" si="1"/>
        <v>108.0030339539862</v>
      </c>
    </row>
    <row r="30" spans="1:9" x14ac:dyDescent="0.2">
      <c r="A30" s="3"/>
      <c r="B30" s="3">
        <v>18010000</v>
      </c>
      <c r="C30" s="8" t="s">
        <v>36</v>
      </c>
      <c r="D30" s="4">
        <v>25587700</v>
      </c>
      <c r="E30" s="4">
        <v>26217700</v>
      </c>
      <c r="F30" s="4">
        <v>26217700</v>
      </c>
      <c r="G30" s="4">
        <v>28069686.750000004</v>
      </c>
      <c r="H30" s="4">
        <f t="shared" si="0"/>
        <v>1851986.7500000037</v>
      </c>
      <c r="I30" s="11">
        <f t="shared" si="1"/>
        <v>107.06387955465202</v>
      </c>
    </row>
    <row r="31" spans="1:9" ht="76.5" x14ac:dyDescent="0.2">
      <c r="A31" s="3"/>
      <c r="B31" s="3">
        <v>18010100</v>
      </c>
      <c r="C31" s="8" t="s">
        <v>37</v>
      </c>
      <c r="D31" s="4">
        <v>117200</v>
      </c>
      <c r="E31" s="4">
        <v>117200</v>
      </c>
      <c r="F31" s="4">
        <v>117200</v>
      </c>
      <c r="G31" s="4">
        <v>105263.5</v>
      </c>
      <c r="H31" s="4">
        <f t="shared" si="0"/>
        <v>-11936.5</v>
      </c>
      <c r="I31" s="11">
        <f t="shared" si="1"/>
        <v>89.815273037542667</v>
      </c>
    </row>
    <row r="32" spans="1:9" ht="76.5" x14ac:dyDescent="0.2">
      <c r="A32" s="3"/>
      <c r="B32" s="3">
        <v>18010200</v>
      </c>
      <c r="C32" s="8" t="s">
        <v>38</v>
      </c>
      <c r="D32" s="4">
        <v>189400</v>
      </c>
      <c r="E32" s="4">
        <v>189400</v>
      </c>
      <c r="F32" s="4">
        <v>189400</v>
      </c>
      <c r="G32" s="4">
        <v>301732.39</v>
      </c>
      <c r="H32" s="4">
        <f t="shared" si="0"/>
        <v>112332.39000000001</v>
      </c>
      <c r="I32" s="11">
        <f t="shared" si="1"/>
        <v>159.3096040126716</v>
      </c>
    </row>
    <row r="33" spans="1:9" ht="76.5" x14ac:dyDescent="0.2">
      <c r="A33" s="3"/>
      <c r="B33" s="3">
        <v>18010300</v>
      </c>
      <c r="C33" s="8" t="s">
        <v>39</v>
      </c>
      <c r="D33" s="4">
        <v>887100</v>
      </c>
      <c r="E33" s="4">
        <v>887100</v>
      </c>
      <c r="F33" s="4">
        <v>887100</v>
      </c>
      <c r="G33" s="4">
        <v>1339702.6399999999</v>
      </c>
      <c r="H33" s="4">
        <f t="shared" si="0"/>
        <v>452602.6399999999</v>
      </c>
      <c r="I33" s="11">
        <f t="shared" si="1"/>
        <v>151.02047570736104</v>
      </c>
    </row>
    <row r="34" spans="1:9" ht="76.5" x14ac:dyDescent="0.2">
      <c r="A34" s="3"/>
      <c r="B34" s="3">
        <v>18010400</v>
      </c>
      <c r="C34" s="8" t="s">
        <v>40</v>
      </c>
      <c r="D34" s="4">
        <v>1441000</v>
      </c>
      <c r="E34" s="4">
        <v>1571000</v>
      </c>
      <c r="F34" s="4">
        <v>1571000</v>
      </c>
      <c r="G34" s="4">
        <v>1807043.55</v>
      </c>
      <c r="H34" s="4">
        <f t="shared" si="0"/>
        <v>236043.55000000005</v>
      </c>
      <c r="I34" s="11">
        <f t="shared" si="1"/>
        <v>115.02505092297899</v>
      </c>
    </row>
    <row r="35" spans="1:9" ht="25.5" x14ac:dyDescent="0.2">
      <c r="A35" s="3"/>
      <c r="B35" s="3">
        <v>18010500</v>
      </c>
      <c r="C35" s="8" t="s">
        <v>41</v>
      </c>
      <c r="D35" s="4">
        <v>4296400</v>
      </c>
      <c r="E35" s="4">
        <v>4296400</v>
      </c>
      <c r="F35" s="4">
        <v>4296400</v>
      </c>
      <c r="G35" s="4">
        <v>4594040.8099999996</v>
      </c>
      <c r="H35" s="4">
        <f t="shared" si="0"/>
        <v>297640.80999999959</v>
      </c>
      <c r="I35" s="11">
        <f t="shared" si="1"/>
        <v>106.92767921981192</v>
      </c>
    </row>
    <row r="36" spans="1:9" ht="25.5" x14ac:dyDescent="0.2">
      <c r="A36" s="3"/>
      <c r="B36" s="3">
        <v>18010600</v>
      </c>
      <c r="C36" s="8" t="s">
        <v>42</v>
      </c>
      <c r="D36" s="4">
        <v>16034300</v>
      </c>
      <c r="E36" s="4">
        <v>16534300</v>
      </c>
      <c r="F36" s="4">
        <v>16534300</v>
      </c>
      <c r="G36" s="4">
        <v>17721915.210000001</v>
      </c>
      <c r="H36" s="4">
        <f t="shared" si="0"/>
        <v>1187615.2100000009</v>
      </c>
      <c r="I36" s="11">
        <f t="shared" si="1"/>
        <v>107.18273655370956</v>
      </c>
    </row>
    <row r="37" spans="1:9" ht="25.5" x14ac:dyDescent="0.2">
      <c r="A37" s="3"/>
      <c r="B37" s="3">
        <v>18010700</v>
      </c>
      <c r="C37" s="8" t="s">
        <v>43</v>
      </c>
      <c r="D37" s="4">
        <v>1001000</v>
      </c>
      <c r="E37" s="4">
        <v>1001000</v>
      </c>
      <c r="F37" s="4">
        <v>1001000</v>
      </c>
      <c r="G37" s="4">
        <v>1118794.3500000001</v>
      </c>
      <c r="H37" s="4">
        <f t="shared" ref="H37:H68" si="2">G37-F37</f>
        <v>117794.35000000009</v>
      </c>
      <c r="I37" s="11">
        <f t="shared" ref="I37:I68" si="3">IF(F37=0,0,G37/F37*100)</f>
        <v>111.76766733266734</v>
      </c>
    </row>
    <row r="38" spans="1:9" ht="25.5" x14ac:dyDescent="0.2">
      <c r="A38" s="3"/>
      <c r="B38" s="3">
        <v>18010900</v>
      </c>
      <c r="C38" s="8" t="s">
        <v>44</v>
      </c>
      <c r="D38" s="4">
        <v>1446300</v>
      </c>
      <c r="E38" s="4">
        <v>1446300</v>
      </c>
      <c r="F38" s="4">
        <v>1446300</v>
      </c>
      <c r="G38" s="4">
        <v>853194.3</v>
      </c>
      <c r="H38" s="4">
        <f t="shared" si="2"/>
        <v>-593105.69999999995</v>
      </c>
      <c r="I38" s="11">
        <f t="shared" si="3"/>
        <v>58.991516282928856</v>
      </c>
    </row>
    <row r="39" spans="1:9" ht="25.5" x14ac:dyDescent="0.2">
      <c r="A39" s="3"/>
      <c r="B39" s="3">
        <v>18011000</v>
      </c>
      <c r="C39" s="8" t="s">
        <v>45</v>
      </c>
      <c r="D39" s="4">
        <v>25000</v>
      </c>
      <c r="E39" s="4">
        <v>25000</v>
      </c>
      <c r="F39" s="4">
        <v>25000</v>
      </c>
      <c r="G39" s="4">
        <v>25000</v>
      </c>
      <c r="H39" s="4">
        <f t="shared" si="2"/>
        <v>0</v>
      </c>
      <c r="I39" s="11">
        <f t="shared" si="3"/>
        <v>100</v>
      </c>
    </row>
    <row r="40" spans="1:9" ht="25.5" x14ac:dyDescent="0.2">
      <c r="A40" s="3"/>
      <c r="B40" s="3">
        <v>18011100</v>
      </c>
      <c r="C40" s="8" t="s">
        <v>46</v>
      </c>
      <c r="D40" s="4">
        <v>150000</v>
      </c>
      <c r="E40" s="4">
        <v>150000</v>
      </c>
      <c r="F40" s="4">
        <v>150000</v>
      </c>
      <c r="G40" s="4">
        <v>203000</v>
      </c>
      <c r="H40" s="4">
        <f t="shared" si="2"/>
        <v>53000</v>
      </c>
      <c r="I40" s="11">
        <f t="shared" si="3"/>
        <v>135.33333333333331</v>
      </c>
    </row>
    <row r="41" spans="1:9" x14ac:dyDescent="0.2">
      <c r="A41" s="3"/>
      <c r="B41" s="3">
        <v>18030000</v>
      </c>
      <c r="C41" s="8" t="s">
        <v>47</v>
      </c>
      <c r="D41" s="4">
        <v>60000</v>
      </c>
      <c r="E41" s="4">
        <v>60000</v>
      </c>
      <c r="F41" s="4">
        <v>60000</v>
      </c>
      <c r="G41" s="4">
        <v>33593.33</v>
      </c>
      <c r="H41" s="4">
        <f t="shared" si="2"/>
        <v>-26406.67</v>
      </c>
      <c r="I41" s="11">
        <f t="shared" si="3"/>
        <v>55.988883333333341</v>
      </c>
    </row>
    <row r="42" spans="1:9" ht="25.5" x14ac:dyDescent="0.2">
      <c r="A42" s="3"/>
      <c r="B42" s="3">
        <v>18030200</v>
      </c>
      <c r="C42" s="8" t="s">
        <v>48</v>
      </c>
      <c r="D42" s="4">
        <v>60000</v>
      </c>
      <c r="E42" s="4">
        <v>60000</v>
      </c>
      <c r="F42" s="4">
        <v>60000</v>
      </c>
      <c r="G42" s="4">
        <v>33593.33</v>
      </c>
      <c r="H42" s="4">
        <f t="shared" si="2"/>
        <v>-26406.67</v>
      </c>
      <c r="I42" s="11">
        <f t="shared" si="3"/>
        <v>55.988883333333341</v>
      </c>
    </row>
    <row r="43" spans="1:9" x14ac:dyDescent="0.2">
      <c r="A43" s="3"/>
      <c r="B43" s="3">
        <v>18050000</v>
      </c>
      <c r="C43" s="8" t="s">
        <v>49</v>
      </c>
      <c r="D43" s="4">
        <v>31379300</v>
      </c>
      <c r="E43" s="4">
        <v>33109819</v>
      </c>
      <c r="F43" s="4">
        <v>33109819</v>
      </c>
      <c r="G43" s="4">
        <v>36037042.230000004</v>
      </c>
      <c r="H43" s="4">
        <f t="shared" si="2"/>
        <v>2927223.2300000042</v>
      </c>
      <c r="I43" s="11">
        <f t="shared" si="3"/>
        <v>108.84095207527412</v>
      </c>
    </row>
    <row r="44" spans="1:9" ht="25.5" x14ac:dyDescent="0.2">
      <c r="A44" s="3"/>
      <c r="B44" s="3">
        <v>18050300</v>
      </c>
      <c r="C44" s="8" t="s">
        <v>50</v>
      </c>
      <c r="D44" s="4">
        <v>1317900</v>
      </c>
      <c r="E44" s="4">
        <v>1317900</v>
      </c>
      <c r="F44" s="4">
        <v>1317900</v>
      </c>
      <c r="G44" s="4">
        <v>1680027.51</v>
      </c>
      <c r="H44" s="4">
        <f t="shared" si="2"/>
        <v>362127.51</v>
      </c>
      <c r="I44" s="11">
        <f t="shared" si="3"/>
        <v>127.47761666287276</v>
      </c>
    </row>
    <row r="45" spans="1:9" ht="25.5" x14ac:dyDescent="0.2">
      <c r="A45" s="3"/>
      <c r="B45" s="3">
        <v>18050400</v>
      </c>
      <c r="C45" s="8" t="s">
        <v>51</v>
      </c>
      <c r="D45" s="4">
        <v>12266000</v>
      </c>
      <c r="E45" s="4">
        <v>13996519</v>
      </c>
      <c r="F45" s="4">
        <v>13996519</v>
      </c>
      <c r="G45" s="4">
        <v>15474116.02</v>
      </c>
      <c r="H45" s="4">
        <f t="shared" si="2"/>
        <v>1477597.0199999996</v>
      </c>
      <c r="I45" s="11">
        <f t="shared" si="3"/>
        <v>110.5568893236954</v>
      </c>
    </row>
    <row r="46" spans="1:9" ht="114.75" x14ac:dyDescent="0.2">
      <c r="A46" s="3"/>
      <c r="B46" s="3">
        <v>18050500</v>
      </c>
      <c r="C46" s="8" t="s">
        <v>52</v>
      </c>
      <c r="D46" s="4">
        <v>17795400</v>
      </c>
      <c r="E46" s="4">
        <v>17795400</v>
      </c>
      <c r="F46" s="4">
        <v>17795400</v>
      </c>
      <c r="G46" s="4">
        <v>18882898.699999999</v>
      </c>
      <c r="H46" s="4">
        <f t="shared" si="2"/>
        <v>1087498.6999999993</v>
      </c>
      <c r="I46" s="11">
        <f t="shared" si="3"/>
        <v>106.11112253728491</v>
      </c>
    </row>
    <row r="47" spans="1:9" x14ac:dyDescent="0.2">
      <c r="A47" s="3"/>
      <c r="B47" s="3">
        <v>20000000</v>
      </c>
      <c r="C47" s="8" t="s">
        <v>53</v>
      </c>
      <c r="D47" s="4">
        <v>2213600</v>
      </c>
      <c r="E47" s="4">
        <v>2626600</v>
      </c>
      <c r="F47" s="4">
        <v>2626600</v>
      </c>
      <c r="G47" s="4">
        <v>3682030.1399999997</v>
      </c>
      <c r="H47" s="4">
        <f t="shared" si="2"/>
        <v>1055430.1399999997</v>
      </c>
      <c r="I47" s="11">
        <f t="shared" si="3"/>
        <v>140.18237036473005</v>
      </c>
    </row>
    <row r="48" spans="1:9" ht="25.5" x14ac:dyDescent="0.2">
      <c r="A48" s="3"/>
      <c r="B48" s="3">
        <v>21000000</v>
      </c>
      <c r="C48" s="8" t="s">
        <v>54</v>
      </c>
      <c r="D48" s="4">
        <v>28500</v>
      </c>
      <c r="E48" s="4">
        <v>101500</v>
      </c>
      <c r="F48" s="4">
        <v>101500</v>
      </c>
      <c r="G48" s="4">
        <v>366634.06</v>
      </c>
      <c r="H48" s="4">
        <f t="shared" si="2"/>
        <v>265134.06</v>
      </c>
      <c r="I48" s="11">
        <f t="shared" si="3"/>
        <v>361.21582266009852</v>
      </c>
    </row>
    <row r="49" spans="1:9" ht="140.25" x14ac:dyDescent="0.2">
      <c r="A49" s="3"/>
      <c r="B49" s="3">
        <v>21010000</v>
      </c>
      <c r="C49" s="8" t="s">
        <v>55</v>
      </c>
      <c r="D49" s="4">
        <v>13500</v>
      </c>
      <c r="E49" s="4">
        <v>16500</v>
      </c>
      <c r="F49" s="4">
        <v>16500</v>
      </c>
      <c r="G49" s="4">
        <v>19630</v>
      </c>
      <c r="H49" s="4">
        <f t="shared" si="2"/>
        <v>3130</v>
      </c>
      <c r="I49" s="11">
        <f t="shared" si="3"/>
        <v>118.96969696969697</v>
      </c>
    </row>
    <row r="50" spans="1:9" ht="76.5" x14ac:dyDescent="0.2">
      <c r="A50" s="3"/>
      <c r="B50" s="3">
        <v>21010300</v>
      </c>
      <c r="C50" s="8" t="s">
        <v>56</v>
      </c>
      <c r="D50" s="4">
        <v>13500</v>
      </c>
      <c r="E50" s="4">
        <v>16500</v>
      </c>
      <c r="F50" s="4">
        <v>16500</v>
      </c>
      <c r="G50" s="4">
        <v>19630</v>
      </c>
      <c r="H50" s="4">
        <f t="shared" si="2"/>
        <v>3130</v>
      </c>
      <c r="I50" s="11">
        <f t="shared" si="3"/>
        <v>118.96969696969697</v>
      </c>
    </row>
    <row r="51" spans="1:9" x14ac:dyDescent="0.2">
      <c r="A51" s="3"/>
      <c r="B51" s="3">
        <v>21080000</v>
      </c>
      <c r="C51" s="8" t="s">
        <v>57</v>
      </c>
      <c r="D51" s="4">
        <v>15000</v>
      </c>
      <c r="E51" s="4">
        <v>85000</v>
      </c>
      <c r="F51" s="4">
        <v>85000</v>
      </c>
      <c r="G51" s="4">
        <v>347004.06</v>
      </c>
      <c r="H51" s="4">
        <f t="shared" si="2"/>
        <v>262004.06</v>
      </c>
      <c r="I51" s="11">
        <f t="shared" si="3"/>
        <v>408.24007058823531</v>
      </c>
    </row>
    <row r="52" spans="1:9" ht="25.5" x14ac:dyDescent="0.2">
      <c r="A52" s="3"/>
      <c r="B52" s="3">
        <v>21081100</v>
      </c>
      <c r="C52" s="8" t="s">
        <v>58</v>
      </c>
      <c r="D52" s="4">
        <v>15000</v>
      </c>
      <c r="E52" s="4">
        <v>85000</v>
      </c>
      <c r="F52" s="4">
        <v>85000</v>
      </c>
      <c r="G52" s="4">
        <v>327004.06</v>
      </c>
      <c r="H52" s="4">
        <f t="shared" si="2"/>
        <v>242004.06</v>
      </c>
      <c r="I52" s="11">
        <f t="shared" si="3"/>
        <v>384.7106588235294</v>
      </c>
    </row>
    <row r="53" spans="1:9" ht="76.5" x14ac:dyDescent="0.2">
      <c r="A53" s="3"/>
      <c r="B53" s="3">
        <v>21081500</v>
      </c>
      <c r="C53" s="8" t="s">
        <v>59</v>
      </c>
      <c r="D53" s="4">
        <v>0</v>
      </c>
      <c r="E53" s="4">
        <v>0</v>
      </c>
      <c r="F53" s="4">
        <v>0</v>
      </c>
      <c r="G53" s="4">
        <v>20000</v>
      </c>
      <c r="H53" s="4">
        <f t="shared" si="2"/>
        <v>20000</v>
      </c>
      <c r="I53" s="11">
        <f t="shared" si="3"/>
        <v>0</v>
      </c>
    </row>
    <row r="54" spans="1:9" ht="51" x14ac:dyDescent="0.2">
      <c r="A54" s="3"/>
      <c r="B54" s="3">
        <v>22000000</v>
      </c>
      <c r="C54" s="8" t="s">
        <v>60</v>
      </c>
      <c r="D54" s="4">
        <v>2150100</v>
      </c>
      <c r="E54" s="4">
        <v>2459900</v>
      </c>
      <c r="F54" s="4">
        <v>2459900</v>
      </c>
      <c r="G54" s="4">
        <v>3178641.8800000004</v>
      </c>
      <c r="H54" s="4">
        <f t="shared" si="2"/>
        <v>718741.88000000035</v>
      </c>
      <c r="I54" s="11">
        <f t="shared" si="3"/>
        <v>129.21833733078583</v>
      </c>
    </row>
    <row r="55" spans="1:9" ht="25.5" x14ac:dyDescent="0.2">
      <c r="A55" s="3"/>
      <c r="B55" s="3">
        <v>22010000</v>
      </c>
      <c r="C55" s="8" t="s">
        <v>61</v>
      </c>
      <c r="D55" s="4">
        <v>1770000</v>
      </c>
      <c r="E55" s="4">
        <v>2029800</v>
      </c>
      <c r="F55" s="4">
        <v>2029800</v>
      </c>
      <c r="G55" s="4">
        <v>2572904.3600000003</v>
      </c>
      <c r="H55" s="4">
        <f t="shared" si="2"/>
        <v>543104.36000000034</v>
      </c>
      <c r="I55" s="11">
        <f t="shared" si="3"/>
        <v>126.75654547246036</v>
      </c>
    </row>
    <row r="56" spans="1:9" ht="63.75" x14ac:dyDescent="0.2">
      <c r="A56" s="3"/>
      <c r="B56" s="3">
        <v>22010300</v>
      </c>
      <c r="C56" s="8" t="s">
        <v>62</v>
      </c>
      <c r="D56" s="4">
        <v>60000</v>
      </c>
      <c r="E56" s="4">
        <v>60000</v>
      </c>
      <c r="F56" s="4">
        <v>60000</v>
      </c>
      <c r="G56" s="4">
        <v>59020</v>
      </c>
      <c r="H56" s="4">
        <f t="shared" si="2"/>
        <v>-980</v>
      </c>
      <c r="I56" s="11">
        <f t="shared" si="3"/>
        <v>98.366666666666674</v>
      </c>
    </row>
    <row r="57" spans="1:9" ht="25.5" x14ac:dyDescent="0.2">
      <c r="A57" s="3"/>
      <c r="B57" s="3">
        <v>22012500</v>
      </c>
      <c r="C57" s="8" t="s">
        <v>63</v>
      </c>
      <c r="D57" s="4">
        <v>860000</v>
      </c>
      <c r="E57" s="4">
        <v>965000</v>
      </c>
      <c r="F57" s="4">
        <v>965000</v>
      </c>
      <c r="G57" s="4">
        <v>1214855.3700000001</v>
      </c>
      <c r="H57" s="4">
        <f t="shared" si="2"/>
        <v>249855.37000000011</v>
      </c>
      <c r="I57" s="11">
        <f t="shared" si="3"/>
        <v>125.8917481865285</v>
      </c>
    </row>
    <row r="58" spans="1:9" ht="51" x14ac:dyDescent="0.2">
      <c r="A58" s="3"/>
      <c r="B58" s="3">
        <v>22012600</v>
      </c>
      <c r="C58" s="8" t="s">
        <v>64</v>
      </c>
      <c r="D58" s="4">
        <v>850000</v>
      </c>
      <c r="E58" s="4">
        <v>1004800</v>
      </c>
      <c r="F58" s="4">
        <v>1004800</v>
      </c>
      <c r="G58" s="4">
        <v>1299028.99</v>
      </c>
      <c r="H58" s="4">
        <f t="shared" si="2"/>
        <v>294228.99</v>
      </c>
      <c r="I58" s="11">
        <f t="shared" si="3"/>
        <v>129.28234375</v>
      </c>
    </row>
    <row r="59" spans="1:9" ht="63.75" x14ac:dyDescent="0.2">
      <c r="A59" s="3"/>
      <c r="B59" s="3">
        <v>22080000</v>
      </c>
      <c r="C59" s="8" t="s">
        <v>65</v>
      </c>
      <c r="D59" s="4">
        <v>240500</v>
      </c>
      <c r="E59" s="4">
        <v>240500</v>
      </c>
      <c r="F59" s="4">
        <v>240500</v>
      </c>
      <c r="G59" s="4">
        <v>354337.89</v>
      </c>
      <c r="H59" s="4">
        <f t="shared" si="2"/>
        <v>113837.89000000001</v>
      </c>
      <c r="I59" s="11">
        <f t="shared" si="3"/>
        <v>147.33384199584202</v>
      </c>
    </row>
    <row r="60" spans="1:9" ht="76.5" x14ac:dyDescent="0.2">
      <c r="A60" s="3"/>
      <c r="B60" s="3">
        <v>22080400</v>
      </c>
      <c r="C60" s="8" t="s">
        <v>66</v>
      </c>
      <c r="D60" s="4">
        <v>240500</v>
      </c>
      <c r="E60" s="4">
        <v>240500</v>
      </c>
      <c r="F60" s="4">
        <v>240500</v>
      </c>
      <c r="G60" s="4">
        <v>354337.89</v>
      </c>
      <c r="H60" s="4">
        <f t="shared" si="2"/>
        <v>113837.89000000001</v>
      </c>
      <c r="I60" s="11">
        <f t="shared" si="3"/>
        <v>147.33384199584202</v>
      </c>
    </row>
    <row r="61" spans="1:9" x14ac:dyDescent="0.2">
      <c r="A61" s="3"/>
      <c r="B61" s="3">
        <v>22090000</v>
      </c>
      <c r="C61" s="8" t="s">
        <v>67</v>
      </c>
      <c r="D61" s="4">
        <v>136500</v>
      </c>
      <c r="E61" s="4">
        <v>186500</v>
      </c>
      <c r="F61" s="4">
        <v>186500</v>
      </c>
      <c r="G61" s="4">
        <v>251399.63</v>
      </c>
      <c r="H61" s="4">
        <f t="shared" si="2"/>
        <v>64899.630000000005</v>
      </c>
      <c r="I61" s="11">
        <f t="shared" si="3"/>
        <v>134.79872922252011</v>
      </c>
    </row>
    <row r="62" spans="1:9" ht="76.5" x14ac:dyDescent="0.2">
      <c r="A62" s="3"/>
      <c r="B62" s="3">
        <v>22090100</v>
      </c>
      <c r="C62" s="8" t="s">
        <v>68</v>
      </c>
      <c r="D62" s="4">
        <v>130000</v>
      </c>
      <c r="E62" s="4">
        <v>180000</v>
      </c>
      <c r="F62" s="4">
        <v>180000</v>
      </c>
      <c r="G62" s="4">
        <v>240876.63</v>
      </c>
      <c r="H62" s="4">
        <f t="shared" si="2"/>
        <v>60876.630000000005</v>
      </c>
      <c r="I62" s="11">
        <f t="shared" si="3"/>
        <v>133.82035000000002</v>
      </c>
    </row>
    <row r="63" spans="1:9" ht="63.75" x14ac:dyDescent="0.2">
      <c r="A63" s="3"/>
      <c r="B63" s="3">
        <v>22090400</v>
      </c>
      <c r="C63" s="8" t="s">
        <v>69</v>
      </c>
      <c r="D63" s="4">
        <v>6500</v>
      </c>
      <c r="E63" s="4">
        <v>6500</v>
      </c>
      <c r="F63" s="4">
        <v>6500</v>
      </c>
      <c r="G63" s="4">
        <v>10523</v>
      </c>
      <c r="H63" s="4">
        <f t="shared" si="2"/>
        <v>4023</v>
      </c>
      <c r="I63" s="11">
        <f t="shared" si="3"/>
        <v>161.8923076923077</v>
      </c>
    </row>
    <row r="64" spans="1:9" ht="153" x14ac:dyDescent="0.2">
      <c r="A64" s="3"/>
      <c r="B64" s="3">
        <v>22130000</v>
      </c>
      <c r="C64" s="8" t="s">
        <v>70</v>
      </c>
      <c r="D64" s="4">
        <v>3100</v>
      </c>
      <c r="E64" s="4">
        <v>3100</v>
      </c>
      <c r="F64" s="4">
        <v>3100</v>
      </c>
      <c r="G64" s="4">
        <v>0</v>
      </c>
      <c r="H64" s="4">
        <f t="shared" si="2"/>
        <v>-3100</v>
      </c>
      <c r="I64" s="11">
        <f t="shared" si="3"/>
        <v>0</v>
      </c>
    </row>
    <row r="65" spans="1:9" ht="25.5" x14ac:dyDescent="0.2">
      <c r="A65" s="3"/>
      <c r="B65" s="3">
        <v>24000000</v>
      </c>
      <c r="C65" s="8" t="s">
        <v>71</v>
      </c>
      <c r="D65" s="4">
        <v>35000</v>
      </c>
      <c r="E65" s="4">
        <v>65200</v>
      </c>
      <c r="F65" s="4">
        <v>65200</v>
      </c>
      <c r="G65" s="4">
        <v>136754.20000000001</v>
      </c>
      <c r="H65" s="4">
        <f t="shared" si="2"/>
        <v>71554.200000000012</v>
      </c>
      <c r="I65" s="11">
        <f t="shared" si="3"/>
        <v>209.74570552147242</v>
      </c>
    </row>
    <row r="66" spans="1:9" x14ac:dyDescent="0.2">
      <c r="A66" s="3"/>
      <c r="B66" s="3">
        <v>24060000</v>
      </c>
      <c r="C66" s="8" t="s">
        <v>57</v>
      </c>
      <c r="D66" s="4">
        <v>35000</v>
      </c>
      <c r="E66" s="4">
        <v>65200</v>
      </c>
      <c r="F66" s="4">
        <v>65200</v>
      </c>
      <c r="G66" s="4">
        <v>136754.20000000001</v>
      </c>
      <c r="H66" s="4">
        <f t="shared" si="2"/>
        <v>71554.200000000012</v>
      </c>
      <c r="I66" s="11">
        <f t="shared" si="3"/>
        <v>209.74570552147242</v>
      </c>
    </row>
    <row r="67" spans="1:9" x14ac:dyDescent="0.2">
      <c r="A67" s="3"/>
      <c r="B67" s="3">
        <v>24060300</v>
      </c>
      <c r="C67" s="8" t="s">
        <v>57</v>
      </c>
      <c r="D67" s="4">
        <v>35000</v>
      </c>
      <c r="E67" s="4">
        <v>55000</v>
      </c>
      <c r="F67" s="4">
        <v>55000</v>
      </c>
      <c r="G67" s="4">
        <v>71641.399999999994</v>
      </c>
      <c r="H67" s="4">
        <f t="shared" si="2"/>
        <v>16641.399999999994</v>
      </c>
      <c r="I67" s="11">
        <f t="shared" si="3"/>
        <v>130.25709090909089</v>
      </c>
    </row>
    <row r="68" spans="1:9" ht="140.25" x14ac:dyDescent="0.2">
      <c r="A68" s="3"/>
      <c r="B68" s="3">
        <v>24062200</v>
      </c>
      <c r="C68" s="8" t="s">
        <v>72</v>
      </c>
      <c r="D68" s="4">
        <v>0</v>
      </c>
      <c r="E68" s="4">
        <v>10200</v>
      </c>
      <c r="F68" s="4">
        <v>10200</v>
      </c>
      <c r="G68" s="4">
        <v>65112.800000000003</v>
      </c>
      <c r="H68" s="4">
        <f t="shared" si="2"/>
        <v>54912.800000000003</v>
      </c>
      <c r="I68" s="11">
        <f t="shared" si="3"/>
        <v>638.36078431372562</v>
      </c>
    </row>
    <row r="69" spans="1:9" x14ac:dyDescent="0.2">
      <c r="A69" s="3"/>
      <c r="B69" s="3">
        <v>40000000</v>
      </c>
      <c r="C69" s="8" t="s">
        <v>73</v>
      </c>
      <c r="D69" s="4">
        <v>130597661</v>
      </c>
      <c r="E69" s="4">
        <v>140075616</v>
      </c>
      <c r="F69" s="4">
        <v>140075616</v>
      </c>
      <c r="G69" s="4">
        <v>139764907.20000002</v>
      </c>
      <c r="H69" s="4">
        <f t="shared" ref="H69:H89" si="4">G69-F69</f>
        <v>-310708.79999998212</v>
      </c>
      <c r="I69" s="11">
        <f t="shared" ref="I69:I89" si="5">IF(F69=0,0,G69/F69*100)</f>
        <v>99.778184948335351</v>
      </c>
    </row>
    <row r="70" spans="1:9" ht="25.5" x14ac:dyDescent="0.2">
      <c r="A70" s="3"/>
      <c r="B70" s="3">
        <v>41000000</v>
      </c>
      <c r="C70" s="8" t="s">
        <v>74</v>
      </c>
      <c r="D70" s="4">
        <v>130597661</v>
      </c>
      <c r="E70" s="4">
        <v>140075616</v>
      </c>
      <c r="F70" s="4">
        <v>140075616</v>
      </c>
      <c r="G70" s="4">
        <v>139764907.20000002</v>
      </c>
      <c r="H70" s="4">
        <f t="shared" si="4"/>
        <v>-310708.79999998212</v>
      </c>
      <c r="I70" s="11">
        <f t="shared" si="5"/>
        <v>99.778184948335351</v>
      </c>
    </row>
    <row r="71" spans="1:9" ht="38.25" x14ac:dyDescent="0.2">
      <c r="A71" s="3"/>
      <c r="B71" s="3">
        <v>41020000</v>
      </c>
      <c r="C71" s="8" t="s">
        <v>75</v>
      </c>
      <c r="D71" s="4">
        <v>20136900</v>
      </c>
      <c r="E71" s="4">
        <v>20136900</v>
      </c>
      <c r="F71" s="4">
        <v>20136900</v>
      </c>
      <c r="G71" s="4">
        <v>20136900</v>
      </c>
      <c r="H71" s="4">
        <f t="shared" si="4"/>
        <v>0</v>
      </c>
      <c r="I71" s="11">
        <f t="shared" si="5"/>
        <v>100</v>
      </c>
    </row>
    <row r="72" spans="1:9" x14ac:dyDescent="0.2">
      <c r="A72" s="3"/>
      <c r="B72" s="3">
        <v>41020100</v>
      </c>
      <c r="C72" s="8" t="s">
        <v>76</v>
      </c>
      <c r="D72" s="4">
        <v>20136900</v>
      </c>
      <c r="E72" s="4">
        <v>20136900</v>
      </c>
      <c r="F72" s="4">
        <v>20136900</v>
      </c>
      <c r="G72" s="4">
        <v>20136900</v>
      </c>
      <c r="H72" s="4">
        <f t="shared" si="4"/>
        <v>0</v>
      </c>
      <c r="I72" s="11">
        <f t="shared" si="5"/>
        <v>100</v>
      </c>
    </row>
    <row r="73" spans="1:9" ht="38.25" x14ac:dyDescent="0.2">
      <c r="A73" s="3"/>
      <c r="B73" s="3">
        <v>41030000</v>
      </c>
      <c r="C73" s="8" t="s">
        <v>77</v>
      </c>
      <c r="D73" s="4">
        <v>107396500</v>
      </c>
      <c r="E73" s="4">
        <v>110941599</v>
      </c>
      <c r="F73" s="4">
        <v>110941599</v>
      </c>
      <c r="G73" s="4">
        <v>110931494</v>
      </c>
      <c r="H73" s="4">
        <f t="shared" si="4"/>
        <v>-10105</v>
      </c>
      <c r="I73" s="11">
        <f t="shared" si="5"/>
        <v>99.990891604149311</v>
      </c>
    </row>
    <row r="74" spans="1:9" ht="76.5" x14ac:dyDescent="0.2">
      <c r="A74" s="3"/>
      <c r="B74" s="3">
        <v>41032700</v>
      </c>
      <c r="C74" s="8" t="s">
        <v>78</v>
      </c>
      <c r="D74" s="4">
        <v>0</v>
      </c>
      <c r="E74" s="4">
        <v>223600</v>
      </c>
      <c r="F74" s="4">
        <v>223600</v>
      </c>
      <c r="G74" s="4">
        <v>213495</v>
      </c>
      <c r="H74" s="4">
        <f t="shared" si="4"/>
        <v>-10105</v>
      </c>
      <c r="I74" s="11">
        <f t="shared" si="5"/>
        <v>95.480769230769241</v>
      </c>
    </row>
    <row r="75" spans="1:9" ht="38.25" x14ac:dyDescent="0.2">
      <c r="A75" s="3"/>
      <c r="B75" s="3">
        <v>41033900</v>
      </c>
      <c r="C75" s="8" t="s">
        <v>79</v>
      </c>
      <c r="D75" s="4">
        <v>107396500</v>
      </c>
      <c r="E75" s="4">
        <v>107396500</v>
      </c>
      <c r="F75" s="4">
        <v>107396500</v>
      </c>
      <c r="G75" s="4">
        <v>107396500</v>
      </c>
      <c r="H75" s="4">
        <f t="shared" si="4"/>
        <v>0</v>
      </c>
      <c r="I75" s="11">
        <f t="shared" si="5"/>
        <v>100</v>
      </c>
    </row>
    <row r="76" spans="1:9" ht="76.5" x14ac:dyDescent="0.2">
      <c r="A76" s="3"/>
      <c r="B76" s="3">
        <v>41034500</v>
      </c>
      <c r="C76" s="8" t="s">
        <v>80</v>
      </c>
      <c r="D76" s="4">
        <v>0</v>
      </c>
      <c r="E76" s="4">
        <v>2940000</v>
      </c>
      <c r="F76" s="4">
        <v>2940000</v>
      </c>
      <c r="G76" s="4">
        <v>2940000</v>
      </c>
      <c r="H76" s="4">
        <f t="shared" si="4"/>
        <v>0</v>
      </c>
      <c r="I76" s="11">
        <f t="shared" si="5"/>
        <v>100</v>
      </c>
    </row>
    <row r="77" spans="1:9" ht="102" x14ac:dyDescent="0.2">
      <c r="A77" s="3"/>
      <c r="B77" s="3">
        <v>41035500</v>
      </c>
      <c r="C77" s="8" t="s">
        <v>81</v>
      </c>
      <c r="D77" s="4">
        <v>0</v>
      </c>
      <c r="E77" s="4">
        <v>381499</v>
      </c>
      <c r="F77" s="4">
        <v>381499</v>
      </c>
      <c r="G77" s="4">
        <v>381499</v>
      </c>
      <c r="H77" s="4">
        <f t="shared" si="4"/>
        <v>0</v>
      </c>
      <c r="I77" s="11">
        <f t="shared" si="5"/>
        <v>100</v>
      </c>
    </row>
    <row r="78" spans="1:9" ht="25.5" x14ac:dyDescent="0.2">
      <c r="A78" s="3"/>
      <c r="B78" s="3">
        <v>41040000</v>
      </c>
      <c r="C78" s="8" t="s">
        <v>82</v>
      </c>
      <c r="D78" s="4">
        <v>0</v>
      </c>
      <c r="E78" s="4">
        <v>760500</v>
      </c>
      <c r="F78" s="4">
        <v>760500</v>
      </c>
      <c r="G78" s="4">
        <v>760500</v>
      </c>
      <c r="H78" s="4">
        <f t="shared" si="4"/>
        <v>0</v>
      </c>
      <c r="I78" s="11">
        <f t="shared" si="5"/>
        <v>100</v>
      </c>
    </row>
    <row r="79" spans="1:9" ht="140.25" x14ac:dyDescent="0.2">
      <c r="A79" s="3"/>
      <c r="B79" s="3">
        <v>41040500</v>
      </c>
      <c r="C79" s="8" t="s">
        <v>83</v>
      </c>
      <c r="D79" s="4">
        <v>0</v>
      </c>
      <c r="E79" s="4">
        <v>760500</v>
      </c>
      <c r="F79" s="4">
        <v>760500</v>
      </c>
      <c r="G79" s="4">
        <v>760500</v>
      </c>
      <c r="H79" s="4">
        <f t="shared" si="4"/>
        <v>0</v>
      </c>
      <c r="I79" s="11">
        <f t="shared" si="5"/>
        <v>100</v>
      </c>
    </row>
    <row r="80" spans="1:9" ht="38.25" x14ac:dyDescent="0.2">
      <c r="A80" s="3"/>
      <c r="B80" s="3">
        <v>41050000</v>
      </c>
      <c r="C80" s="8" t="s">
        <v>84</v>
      </c>
      <c r="D80" s="4">
        <v>3064261</v>
      </c>
      <c r="E80" s="4">
        <v>8236617</v>
      </c>
      <c r="F80" s="4">
        <v>8236617</v>
      </c>
      <c r="G80" s="4">
        <v>7936013.1999999993</v>
      </c>
      <c r="H80" s="4">
        <f t="shared" si="4"/>
        <v>-300603.80000000075</v>
      </c>
      <c r="I80" s="11">
        <f t="shared" si="5"/>
        <v>96.350397256543545</v>
      </c>
    </row>
    <row r="81" spans="1:9" ht="140.25" x14ac:dyDescent="0.2">
      <c r="A81" s="3"/>
      <c r="B81" s="3">
        <v>41050900</v>
      </c>
      <c r="C81" s="8" t="s">
        <v>85</v>
      </c>
      <c r="D81" s="4">
        <v>0</v>
      </c>
      <c r="E81" s="4">
        <v>2084223</v>
      </c>
      <c r="F81" s="4">
        <v>2084223</v>
      </c>
      <c r="G81" s="4">
        <v>2084223</v>
      </c>
      <c r="H81" s="4">
        <f t="shared" si="4"/>
        <v>0</v>
      </c>
      <c r="I81" s="11">
        <f t="shared" si="5"/>
        <v>100</v>
      </c>
    </row>
    <row r="82" spans="1:9" ht="63.75" x14ac:dyDescent="0.2">
      <c r="A82" s="3"/>
      <c r="B82" s="3">
        <v>41051000</v>
      </c>
      <c r="C82" s="8" t="s">
        <v>86</v>
      </c>
      <c r="D82" s="4">
        <v>1499036</v>
      </c>
      <c r="E82" s="4">
        <v>1499036</v>
      </c>
      <c r="F82" s="4">
        <v>1499036</v>
      </c>
      <c r="G82" s="4">
        <v>1467581.63</v>
      </c>
      <c r="H82" s="4">
        <f t="shared" si="4"/>
        <v>-31454.370000000112</v>
      </c>
      <c r="I82" s="11">
        <f t="shared" si="5"/>
        <v>97.901693488348513</v>
      </c>
    </row>
    <row r="83" spans="1:9" ht="102" x14ac:dyDescent="0.2">
      <c r="A83" s="3"/>
      <c r="B83" s="3">
        <v>41051200</v>
      </c>
      <c r="C83" s="8" t="s">
        <v>87</v>
      </c>
      <c r="D83" s="4">
        <v>1021140</v>
      </c>
      <c r="E83" s="4">
        <v>1104096</v>
      </c>
      <c r="F83" s="4">
        <v>1104096</v>
      </c>
      <c r="G83" s="4">
        <v>1033336.18</v>
      </c>
      <c r="H83" s="4">
        <f t="shared" si="4"/>
        <v>-70759.819999999949</v>
      </c>
      <c r="I83" s="11">
        <f t="shared" si="5"/>
        <v>93.591153305509664</v>
      </c>
    </row>
    <row r="84" spans="1:9" ht="102" x14ac:dyDescent="0.2">
      <c r="A84" s="3"/>
      <c r="B84" s="3">
        <v>41051400</v>
      </c>
      <c r="C84" s="8" t="s">
        <v>88</v>
      </c>
      <c r="D84" s="4">
        <v>0</v>
      </c>
      <c r="E84" s="4">
        <v>1112253</v>
      </c>
      <c r="F84" s="4">
        <v>1112253</v>
      </c>
      <c r="G84" s="4">
        <v>1110252.3</v>
      </c>
      <c r="H84" s="4">
        <f t="shared" si="4"/>
        <v>-2000.6999999999534</v>
      </c>
      <c r="I84" s="11">
        <f t="shared" si="5"/>
        <v>99.820121860763706</v>
      </c>
    </row>
    <row r="85" spans="1:9" ht="102" x14ac:dyDescent="0.2">
      <c r="A85" s="3"/>
      <c r="B85" s="3">
        <v>41051700</v>
      </c>
      <c r="C85" s="8" t="s">
        <v>89</v>
      </c>
      <c r="D85" s="4">
        <v>0</v>
      </c>
      <c r="E85" s="4">
        <v>318342</v>
      </c>
      <c r="F85" s="4">
        <v>318342</v>
      </c>
      <c r="G85" s="4">
        <v>314100</v>
      </c>
      <c r="H85" s="4">
        <f t="shared" si="4"/>
        <v>-4242</v>
      </c>
      <c r="I85" s="11">
        <f t="shared" si="5"/>
        <v>98.667470833254797</v>
      </c>
    </row>
    <row r="86" spans="1:9" ht="25.5" x14ac:dyDescent="0.2">
      <c r="A86" s="3"/>
      <c r="B86" s="3">
        <v>41053900</v>
      </c>
      <c r="C86" s="8" t="s">
        <v>90</v>
      </c>
      <c r="D86" s="4">
        <v>544085</v>
      </c>
      <c r="E86" s="4">
        <v>737485</v>
      </c>
      <c r="F86" s="4">
        <v>737485</v>
      </c>
      <c r="G86" s="4">
        <v>545514.54</v>
      </c>
      <c r="H86" s="4">
        <f t="shared" si="4"/>
        <v>-191970.45999999996</v>
      </c>
      <c r="I86" s="11">
        <f t="shared" si="5"/>
        <v>73.96957768632582</v>
      </c>
    </row>
    <row r="87" spans="1:9" ht="89.25" x14ac:dyDescent="0.2">
      <c r="A87" s="3"/>
      <c r="B87" s="3">
        <v>41055000</v>
      </c>
      <c r="C87" s="8" t="s">
        <v>91</v>
      </c>
      <c r="D87" s="4">
        <v>0</v>
      </c>
      <c r="E87" s="4">
        <v>1381182</v>
      </c>
      <c r="F87" s="4">
        <v>1381182</v>
      </c>
      <c r="G87" s="4">
        <v>1381005.55</v>
      </c>
      <c r="H87" s="4">
        <f t="shared" si="4"/>
        <v>-176.44999999995343</v>
      </c>
      <c r="I87" s="11">
        <f t="shared" si="5"/>
        <v>99.987224710429189</v>
      </c>
    </row>
    <row r="88" spans="1:9" x14ac:dyDescent="0.2">
      <c r="A88" s="50" t="s">
        <v>92</v>
      </c>
      <c r="B88" s="51"/>
      <c r="C88" s="51"/>
      <c r="D88" s="5">
        <v>167385700</v>
      </c>
      <c r="E88" s="5">
        <v>178727733</v>
      </c>
      <c r="F88" s="5">
        <v>178727733</v>
      </c>
      <c r="G88" s="5">
        <v>206200909.62000003</v>
      </c>
      <c r="H88" s="5">
        <f t="shared" si="4"/>
        <v>27473176.620000035</v>
      </c>
      <c r="I88" s="12">
        <f t="shared" si="5"/>
        <v>115.37152413833842</v>
      </c>
    </row>
    <row r="89" spans="1:9" x14ac:dyDescent="0.2">
      <c r="A89" s="50" t="s">
        <v>93</v>
      </c>
      <c r="B89" s="51"/>
      <c r="C89" s="51"/>
      <c r="D89" s="5">
        <v>297983361</v>
      </c>
      <c r="E89" s="5">
        <v>318803349</v>
      </c>
      <c r="F89" s="5">
        <v>318803349</v>
      </c>
      <c r="G89" s="5">
        <v>345965816.82000005</v>
      </c>
      <c r="H89" s="5">
        <f t="shared" si="4"/>
        <v>27162467.820000052</v>
      </c>
      <c r="I89" s="12">
        <f t="shared" si="5"/>
        <v>108.52013252219632</v>
      </c>
    </row>
  </sheetData>
  <mergeCells count="7">
    <mergeCell ref="A88:C88"/>
    <mergeCell ref="A89:C89"/>
    <mergeCell ref="B1:I1"/>
    <mergeCell ref="A3:A4"/>
    <mergeCell ref="B3:B4"/>
    <mergeCell ref="C3:C4"/>
    <mergeCell ref="D3:I3"/>
  </mergeCells>
  <pageMargins left="0.39370078740157483" right="0.39370078740157483" top="0.39370078740157483" bottom="0.39370078740157483" header="0" footer="0"/>
  <pageSetup paperSize="9" fitToWidth="2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D13D-1CB9-4F3D-BF15-E550DFD4A7CF}">
  <dimension ref="A2:L42"/>
  <sheetViews>
    <sheetView topLeftCell="B34" zoomScale="106" zoomScaleNormal="106" workbookViewId="0">
      <selection activeCell="C5" sqref="A5:L7"/>
    </sheetView>
  </sheetViews>
  <sheetFormatPr defaultRowHeight="12.75" x14ac:dyDescent="0.2"/>
  <cols>
    <col min="1" max="1" width="0" hidden="1" customWidth="1"/>
    <col min="2" max="2" width="9.28515625" customWidth="1"/>
    <col min="3" max="3" width="26.140625" customWidth="1"/>
    <col min="4" max="4" width="10.42578125" customWidth="1"/>
    <col min="5" max="5" width="11.42578125" customWidth="1"/>
    <col min="6" max="6" width="11.5703125" customWidth="1"/>
    <col min="7" max="7" width="11.85546875" customWidth="1"/>
    <col min="8" max="8" width="11.28515625" customWidth="1"/>
    <col min="9" max="9" width="5.5703125" customWidth="1"/>
  </cols>
  <sheetData>
    <row r="2" spans="1:12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75" customHeight="1" x14ac:dyDescent="0.35">
      <c r="A4" s="9" t="s">
        <v>1</v>
      </c>
      <c r="B4" s="52" t="s">
        <v>120</v>
      </c>
      <c r="C4" s="52"/>
      <c r="D4" s="52"/>
      <c r="E4" s="52"/>
      <c r="F4" s="52"/>
      <c r="G4" s="52"/>
      <c r="H4" s="52"/>
      <c r="I4" s="10"/>
      <c r="J4" s="10"/>
      <c r="K4" s="10"/>
      <c r="L4" s="10"/>
    </row>
    <row r="5" spans="1:12" x14ac:dyDescent="0.2">
      <c r="A5" s="14"/>
      <c r="B5" s="14"/>
      <c r="C5" s="14"/>
      <c r="D5" s="14"/>
      <c r="E5" s="14"/>
      <c r="F5" s="14"/>
      <c r="G5" s="14" t="s">
        <v>2</v>
      </c>
      <c r="H5" s="14"/>
      <c r="I5" s="14"/>
      <c r="J5" s="14"/>
      <c r="K5" s="14"/>
      <c r="L5" s="14"/>
    </row>
    <row r="6" spans="1:12" x14ac:dyDescent="0.2">
      <c r="A6" s="53"/>
      <c r="B6" s="54" t="s">
        <v>3</v>
      </c>
      <c r="C6" s="54" t="s">
        <v>4</v>
      </c>
      <c r="D6" s="56" t="s">
        <v>5</v>
      </c>
      <c r="E6" s="55"/>
      <c r="F6" s="55"/>
      <c r="G6" s="55"/>
      <c r="H6" s="55"/>
      <c r="I6" s="55"/>
      <c r="J6" s="14"/>
      <c r="K6" s="14"/>
      <c r="L6" s="14"/>
    </row>
    <row r="7" spans="1:12" ht="38.25" x14ac:dyDescent="0.2">
      <c r="A7" s="53"/>
      <c r="B7" s="55"/>
      <c r="C7" s="55"/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6" t="s">
        <v>11</v>
      </c>
      <c r="J7" s="14"/>
      <c r="K7" s="14"/>
      <c r="L7" s="14"/>
    </row>
    <row r="8" spans="1:12" x14ac:dyDescent="0.2">
      <c r="A8" s="18"/>
      <c r="B8" s="18">
        <v>10000000</v>
      </c>
      <c r="C8" s="8" t="s">
        <v>12</v>
      </c>
      <c r="D8" s="19">
        <v>488500</v>
      </c>
      <c r="E8" s="19">
        <v>488500</v>
      </c>
      <c r="F8" s="19">
        <v>488500</v>
      </c>
      <c r="G8" s="19">
        <v>155796.35</v>
      </c>
      <c r="H8" s="19">
        <v>-332703.65000000002</v>
      </c>
      <c r="I8" s="11">
        <v>31.892804503582393</v>
      </c>
      <c r="J8" s="14"/>
      <c r="K8" s="14"/>
      <c r="L8" s="14"/>
    </row>
    <row r="9" spans="1:12" x14ac:dyDescent="0.2">
      <c r="A9" s="18"/>
      <c r="B9" s="18">
        <v>19000000</v>
      </c>
      <c r="C9" s="8" t="s">
        <v>95</v>
      </c>
      <c r="D9" s="19">
        <v>488500</v>
      </c>
      <c r="E9" s="19">
        <v>488500</v>
      </c>
      <c r="F9" s="19">
        <v>488500</v>
      </c>
      <c r="G9" s="19">
        <v>155796.35</v>
      </c>
      <c r="H9" s="19">
        <v>-332703.65000000002</v>
      </c>
      <c r="I9" s="11">
        <v>31.892804503582393</v>
      </c>
      <c r="J9" s="14"/>
      <c r="K9" s="14"/>
      <c r="L9" s="14"/>
    </row>
    <row r="10" spans="1:12" x14ac:dyDescent="0.2">
      <c r="A10" s="18"/>
      <c r="B10" s="18">
        <v>19010000</v>
      </c>
      <c r="C10" s="8" t="s">
        <v>96</v>
      </c>
      <c r="D10" s="19">
        <v>488500</v>
      </c>
      <c r="E10" s="19">
        <v>488500</v>
      </c>
      <c r="F10" s="19">
        <v>488500</v>
      </c>
      <c r="G10" s="19">
        <v>155796.35</v>
      </c>
      <c r="H10" s="19">
        <v>-332703.65000000002</v>
      </c>
      <c r="I10" s="11">
        <v>31.892804503582393</v>
      </c>
      <c r="J10" s="14"/>
      <c r="K10" s="14"/>
      <c r="L10" s="14"/>
    </row>
    <row r="11" spans="1:12" ht="102" x14ac:dyDescent="0.2">
      <c r="A11" s="18"/>
      <c r="B11" s="18">
        <v>19010100</v>
      </c>
      <c r="C11" s="8" t="s">
        <v>97</v>
      </c>
      <c r="D11" s="19">
        <v>75990</v>
      </c>
      <c r="E11" s="19">
        <v>75990</v>
      </c>
      <c r="F11" s="19">
        <v>75990</v>
      </c>
      <c r="G11" s="19">
        <v>77208.94</v>
      </c>
      <c r="H11" s="19">
        <v>1218.9400000000023</v>
      </c>
      <c r="I11" s="11">
        <v>101.60407948414264</v>
      </c>
      <c r="J11" s="14"/>
      <c r="K11" s="14"/>
      <c r="L11" s="14"/>
    </row>
    <row r="12" spans="1:12" ht="51" x14ac:dyDescent="0.2">
      <c r="A12" s="18"/>
      <c r="B12" s="18">
        <v>19010200</v>
      </c>
      <c r="C12" s="8" t="s">
        <v>98</v>
      </c>
      <c r="D12" s="19">
        <v>7060</v>
      </c>
      <c r="E12" s="19">
        <v>7060</v>
      </c>
      <c r="F12" s="19">
        <v>7060</v>
      </c>
      <c r="G12" s="19">
        <v>8528.32</v>
      </c>
      <c r="H12" s="19">
        <v>1468.3199999999997</v>
      </c>
      <c r="I12" s="11">
        <v>120.79773371104817</v>
      </c>
      <c r="J12" s="14"/>
      <c r="K12" s="14"/>
      <c r="L12" s="14"/>
    </row>
    <row r="13" spans="1:12" ht="89.25" x14ac:dyDescent="0.2">
      <c r="A13" s="18"/>
      <c r="B13" s="18">
        <v>19010300</v>
      </c>
      <c r="C13" s="8" t="s">
        <v>99</v>
      </c>
      <c r="D13" s="19">
        <v>405450</v>
      </c>
      <c r="E13" s="19">
        <v>405450</v>
      </c>
      <c r="F13" s="19">
        <v>405450</v>
      </c>
      <c r="G13" s="19">
        <v>70059.09</v>
      </c>
      <c r="H13" s="19">
        <v>-335390.91000000003</v>
      </c>
      <c r="I13" s="11">
        <v>17.279341472438031</v>
      </c>
      <c r="J13" s="14"/>
      <c r="K13" s="14"/>
      <c r="L13" s="14"/>
    </row>
    <row r="14" spans="1:12" x14ac:dyDescent="0.2">
      <c r="A14" s="18"/>
      <c r="B14" s="18">
        <v>20000000</v>
      </c>
      <c r="C14" s="8" t="s">
        <v>53</v>
      </c>
      <c r="D14" s="19">
        <v>4896870</v>
      </c>
      <c r="E14" s="19">
        <v>4896870</v>
      </c>
      <c r="F14" s="19">
        <v>4896870</v>
      </c>
      <c r="G14" s="19">
        <v>6404970.1399999987</v>
      </c>
      <c r="H14" s="19">
        <v>1508100.1399999987</v>
      </c>
      <c r="I14" s="11">
        <v>130.79722639155213</v>
      </c>
      <c r="J14" s="14"/>
      <c r="K14" s="14"/>
      <c r="L14" s="14"/>
    </row>
    <row r="15" spans="1:12" ht="25.5" x14ac:dyDescent="0.2">
      <c r="A15" s="18"/>
      <c r="B15" s="18">
        <v>24000000</v>
      </c>
      <c r="C15" s="8" t="s">
        <v>71</v>
      </c>
      <c r="D15" s="19">
        <v>8500</v>
      </c>
      <c r="E15" s="19">
        <v>8500</v>
      </c>
      <c r="F15" s="19">
        <v>8500</v>
      </c>
      <c r="G15" s="19">
        <v>80650.189999999988</v>
      </c>
      <c r="H15" s="19">
        <v>72150.189999999988</v>
      </c>
      <c r="I15" s="11">
        <v>948.82576470588219</v>
      </c>
      <c r="J15" s="14"/>
      <c r="K15" s="14"/>
      <c r="L15" s="14"/>
    </row>
    <row r="16" spans="1:12" x14ac:dyDescent="0.2">
      <c r="A16" s="18"/>
      <c r="B16" s="18">
        <v>24060000</v>
      </c>
      <c r="C16" s="8" t="s">
        <v>57</v>
      </c>
      <c r="D16" s="19">
        <v>8500</v>
      </c>
      <c r="E16" s="19">
        <v>8500</v>
      </c>
      <c r="F16" s="19">
        <v>8500</v>
      </c>
      <c r="G16" s="19">
        <v>78726.289999999994</v>
      </c>
      <c r="H16" s="19">
        <v>70226.289999999994</v>
      </c>
      <c r="I16" s="11">
        <v>926.19164705882349</v>
      </c>
      <c r="J16" s="13"/>
      <c r="K16" s="13"/>
      <c r="L16" s="13"/>
    </row>
    <row r="17" spans="1:12" ht="89.25" x14ac:dyDescent="0.2">
      <c r="A17" s="18"/>
      <c r="B17" s="18">
        <v>24062100</v>
      </c>
      <c r="C17" s="8" t="s">
        <v>100</v>
      </c>
      <c r="D17" s="19">
        <v>8500</v>
      </c>
      <c r="E17" s="19">
        <v>8500</v>
      </c>
      <c r="F17" s="19">
        <v>8500</v>
      </c>
      <c r="G17" s="19">
        <v>78726.289999999994</v>
      </c>
      <c r="H17" s="19">
        <v>70226.289999999994</v>
      </c>
      <c r="I17" s="11">
        <v>926.19164705882349</v>
      </c>
      <c r="J17" s="13"/>
      <c r="K17" s="13"/>
      <c r="L17" s="13"/>
    </row>
    <row r="18" spans="1:12" ht="51" x14ac:dyDescent="0.2">
      <c r="A18" s="18"/>
      <c r="B18" s="18">
        <v>24170000</v>
      </c>
      <c r="C18" s="8" t="s">
        <v>101</v>
      </c>
      <c r="D18" s="19">
        <v>0</v>
      </c>
      <c r="E18" s="19">
        <v>0</v>
      </c>
      <c r="F18" s="19">
        <v>0</v>
      </c>
      <c r="G18" s="19">
        <v>1923.9</v>
      </c>
      <c r="H18" s="19">
        <v>1923.9</v>
      </c>
      <c r="I18" s="11">
        <v>0</v>
      </c>
      <c r="J18" s="13"/>
      <c r="K18" s="13"/>
      <c r="L18" s="13"/>
    </row>
    <row r="19" spans="1:12" ht="25.5" x14ac:dyDescent="0.2">
      <c r="A19" s="18"/>
      <c r="B19" s="18">
        <v>25000000</v>
      </c>
      <c r="C19" s="8" t="s">
        <v>102</v>
      </c>
      <c r="D19" s="19">
        <v>4888370</v>
      </c>
      <c r="E19" s="19">
        <v>4888370</v>
      </c>
      <c r="F19" s="19">
        <v>4888370</v>
      </c>
      <c r="G19" s="19">
        <v>6324319.9499999993</v>
      </c>
      <c r="H19" s="19">
        <v>1435949.9499999993</v>
      </c>
      <c r="I19" s="11">
        <v>129.37482125943819</v>
      </c>
      <c r="J19" s="13"/>
      <c r="K19" s="13"/>
      <c r="L19" s="13"/>
    </row>
    <row r="20" spans="1:12" ht="51" x14ac:dyDescent="0.2">
      <c r="A20" s="18"/>
      <c r="B20" s="18">
        <v>25010000</v>
      </c>
      <c r="C20" s="8" t="s">
        <v>103</v>
      </c>
      <c r="D20" s="19">
        <v>4888370</v>
      </c>
      <c r="E20" s="19">
        <v>4888370</v>
      </c>
      <c r="F20" s="19">
        <v>4888370</v>
      </c>
      <c r="G20" s="19">
        <v>4557034.68</v>
      </c>
      <c r="H20" s="19">
        <v>-331335.3200000003</v>
      </c>
      <c r="I20" s="11">
        <v>93.221967240613949</v>
      </c>
      <c r="J20" s="13"/>
      <c r="K20" s="13"/>
      <c r="L20" s="13"/>
    </row>
    <row r="21" spans="1:12" ht="51" x14ac:dyDescent="0.2">
      <c r="A21" s="18"/>
      <c r="B21" s="18">
        <v>25010100</v>
      </c>
      <c r="C21" s="8" t="s">
        <v>104</v>
      </c>
      <c r="D21" s="19">
        <v>2087410</v>
      </c>
      <c r="E21" s="19">
        <v>2087410</v>
      </c>
      <c r="F21" s="19">
        <v>2087410</v>
      </c>
      <c r="G21" s="19">
        <v>1528677.32</v>
      </c>
      <c r="H21" s="19">
        <v>-558732.67999999993</v>
      </c>
      <c r="I21" s="11">
        <v>73.233208617377528</v>
      </c>
      <c r="J21" s="13"/>
      <c r="K21" s="13"/>
      <c r="L21" s="13"/>
    </row>
    <row r="22" spans="1:12" ht="38.25" x14ac:dyDescent="0.2">
      <c r="A22" s="18"/>
      <c r="B22" s="18">
        <v>25010200</v>
      </c>
      <c r="C22" s="8" t="s">
        <v>105</v>
      </c>
      <c r="D22" s="19">
        <v>2757690</v>
      </c>
      <c r="E22" s="19">
        <v>2757690</v>
      </c>
      <c r="F22" s="19">
        <v>2757690</v>
      </c>
      <c r="G22" s="19">
        <v>2979409.8</v>
      </c>
      <c r="H22" s="19">
        <v>221719.79999999981</v>
      </c>
      <c r="I22" s="11">
        <v>108.04005526364458</v>
      </c>
      <c r="J22" s="13"/>
      <c r="K22" s="13"/>
      <c r="L22" s="13"/>
    </row>
    <row r="23" spans="1:12" ht="76.5" x14ac:dyDescent="0.2">
      <c r="A23" s="18"/>
      <c r="B23" s="18">
        <v>25010300</v>
      </c>
      <c r="C23" s="8" t="s">
        <v>106</v>
      </c>
      <c r="D23" s="19">
        <v>21870</v>
      </c>
      <c r="E23" s="19">
        <v>21870</v>
      </c>
      <c r="F23" s="19">
        <v>21870</v>
      </c>
      <c r="G23" s="19">
        <v>17701.759999999998</v>
      </c>
      <c r="H23" s="19">
        <v>-4168.2400000000016</v>
      </c>
      <c r="I23" s="11">
        <v>80.940832190214891</v>
      </c>
      <c r="J23" s="13"/>
      <c r="K23" s="13"/>
      <c r="L23" s="13"/>
    </row>
    <row r="24" spans="1:12" ht="63.75" x14ac:dyDescent="0.2">
      <c r="A24" s="18"/>
      <c r="B24" s="18">
        <v>25010400</v>
      </c>
      <c r="C24" s="8" t="s">
        <v>107</v>
      </c>
      <c r="D24" s="19">
        <v>21400</v>
      </c>
      <c r="E24" s="19">
        <v>21400</v>
      </c>
      <c r="F24" s="19">
        <v>21400</v>
      </c>
      <c r="G24" s="19">
        <v>31245.8</v>
      </c>
      <c r="H24" s="19">
        <v>9845.7999999999993</v>
      </c>
      <c r="I24" s="11">
        <v>146.00841121495327</v>
      </c>
      <c r="J24" s="13"/>
      <c r="K24" s="13"/>
      <c r="L24" s="13"/>
    </row>
    <row r="25" spans="1:12" ht="38.25" x14ac:dyDescent="0.2">
      <c r="A25" s="18"/>
      <c r="B25" s="18">
        <v>25020000</v>
      </c>
      <c r="C25" s="8" t="s">
        <v>108</v>
      </c>
      <c r="D25" s="19">
        <v>0</v>
      </c>
      <c r="E25" s="19">
        <v>0</v>
      </c>
      <c r="F25" s="19">
        <v>0</v>
      </c>
      <c r="G25" s="19">
        <v>1767285.27</v>
      </c>
      <c r="H25" s="19">
        <v>1767285.27</v>
      </c>
      <c r="I25" s="11">
        <v>0</v>
      </c>
      <c r="J25" s="13"/>
      <c r="K25" s="13"/>
      <c r="L25" s="13"/>
    </row>
    <row r="26" spans="1:12" ht="25.5" x14ac:dyDescent="0.2">
      <c r="A26" s="18"/>
      <c r="B26" s="18">
        <v>25020100</v>
      </c>
      <c r="C26" s="8" t="s">
        <v>109</v>
      </c>
      <c r="D26" s="19">
        <v>0</v>
      </c>
      <c r="E26" s="19">
        <v>0</v>
      </c>
      <c r="F26" s="19">
        <v>0</v>
      </c>
      <c r="G26" s="19">
        <v>1762285.27</v>
      </c>
      <c r="H26" s="19">
        <v>1762285.27</v>
      </c>
      <c r="I26" s="11">
        <v>0</v>
      </c>
      <c r="J26" s="13"/>
      <c r="K26" s="13"/>
      <c r="L26" s="13"/>
    </row>
    <row r="27" spans="1:12" ht="127.5" x14ac:dyDescent="0.2">
      <c r="A27" s="18"/>
      <c r="B27" s="18">
        <v>25020200</v>
      </c>
      <c r="C27" s="8" t="s">
        <v>110</v>
      </c>
      <c r="D27" s="19">
        <v>0</v>
      </c>
      <c r="E27" s="19">
        <v>0</v>
      </c>
      <c r="F27" s="19">
        <v>0</v>
      </c>
      <c r="G27" s="19">
        <v>5000</v>
      </c>
      <c r="H27" s="19">
        <v>5000</v>
      </c>
      <c r="I27" s="11">
        <v>0</v>
      </c>
      <c r="J27" s="13"/>
      <c r="K27" s="13"/>
      <c r="L27" s="13"/>
    </row>
    <row r="28" spans="1:12" ht="25.5" x14ac:dyDescent="0.2">
      <c r="A28" s="18"/>
      <c r="B28" s="18">
        <v>30000000</v>
      </c>
      <c r="C28" s="8" t="s">
        <v>111</v>
      </c>
      <c r="D28" s="19">
        <v>336600</v>
      </c>
      <c r="E28" s="19">
        <v>336600</v>
      </c>
      <c r="F28" s="19">
        <v>336600</v>
      </c>
      <c r="G28" s="19">
        <v>123169.97</v>
      </c>
      <c r="H28" s="19">
        <v>-213430.03</v>
      </c>
      <c r="I28" s="11">
        <v>36.592385620915039</v>
      </c>
      <c r="J28" s="13"/>
      <c r="K28" s="13"/>
      <c r="L28" s="13"/>
    </row>
    <row r="29" spans="1:12" ht="25.5" x14ac:dyDescent="0.2">
      <c r="A29" s="18"/>
      <c r="B29" s="18">
        <v>31000000</v>
      </c>
      <c r="C29" s="8" t="s">
        <v>112</v>
      </c>
      <c r="D29" s="19">
        <v>150000</v>
      </c>
      <c r="E29" s="19">
        <v>150000</v>
      </c>
      <c r="F29" s="19">
        <v>150000</v>
      </c>
      <c r="G29" s="19">
        <v>123169.97</v>
      </c>
      <c r="H29" s="19">
        <v>-26830.03</v>
      </c>
      <c r="I29" s="11">
        <v>82.113313333333338</v>
      </c>
      <c r="J29" s="13"/>
      <c r="K29" s="13"/>
      <c r="L29" s="13"/>
    </row>
    <row r="30" spans="1:12" ht="63.75" x14ac:dyDescent="0.2">
      <c r="A30" s="18"/>
      <c r="B30" s="18">
        <v>31030000</v>
      </c>
      <c r="C30" s="8" t="s">
        <v>113</v>
      </c>
      <c r="D30" s="19">
        <v>150000</v>
      </c>
      <c r="E30" s="19">
        <v>150000</v>
      </c>
      <c r="F30" s="19">
        <v>150000</v>
      </c>
      <c r="G30" s="19">
        <v>123169.97</v>
      </c>
      <c r="H30" s="19">
        <v>-26830.03</v>
      </c>
      <c r="I30" s="11">
        <v>82.113313333333338</v>
      </c>
      <c r="J30" s="13"/>
      <c r="K30" s="13"/>
      <c r="L30" s="13"/>
    </row>
    <row r="31" spans="1:12" ht="25.5" x14ac:dyDescent="0.2">
      <c r="A31" s="18"/>
      <c r="B31" s="18">
        <v>33000000</v>
      </c>
      <c r="C31" s="8" t="s">
        <v>114</v>
      </c>
      <c r="D31" s="19">
        <v>186600</v>
      </c>
      <c r="E31" s="19">
        <v>186600</v>
      </c>
      <c r="F31" s="19">
        <v>186600</v>
      </c>
      <c r="G31" s="19">
        <v>0</v>
      </c>
      <c r="H31" s="19">
        <v>-186600</v>
      </c>
      <c r="I31" s="11">
        <v>0</v>
      </c>
      <c r="J31" s="13"/>
      <c r="K31" s="13"/>
      <c r="L31" s="13"/>
    </row>
    <row r="32" spans="1:12" x14ac:dyDescent="0.2">
      <c r="A32" s="18"/>
      <c r="B32" s="18">
        <v>33010000</v>
      </c>
      <c r="C32" s="8" t="s">
        <v>115</v>
      </c>
      <c r="D32" s="19">
        <v>186600</v>
      </c>
      <c r="E32" s="19">
        <v>186600</v>
      </c>
      <c r="F32" s="19">
        <v>186600</v>
      </c>
      <c r="G32" s="19">
        <v>0</v>
      </c>
      <c r="H32" s="19">
        <v>-186600</v>
      </c>
      <c r="I32" s="11">
        <v>0</v>
      </c>
      <c r="J32" s="13"/>
      <c r="K32" s="13"/>
      <c r="L32" s="13"/>
    </row>
    <row r="33" spans="1:12" ht="114.75" x14ac:dyDescent="0.2">
      <c r="A33" s="18"/>
      <c r="B33" s="18">
        <v>33010100</v>
      </c>
      <c r="C33" s="8" t="s">
        <v>116</v>
      </c>
      <c r="D33" s="19">
        <v>186600</v>
      </c>
      <c r="E33" s="19">
        <v>186600</v>
      </c>
      <c r="F33" s="19">
        <v>186600</v>
      </c>
      <c r="G33" s="19">
        <v>0</v>
      </c>
      <c r="H33" s="19">
        <v>-186600</v>
      </c>
      <c r="I33" s="11">
        <v>0</v>
      </c>
      <c r="J33" s="13"/>
      <c r="K33" s="13"/>
      <c r="L33" s="13"/>
    </row>
    <row r="34" spans="1:12" x14ac:dyDescent="0.2">
      <c r="A34" s="18"/>
      <c r="B34" s="18">
        <v>40000000</v>
      </c>
      <c r="C34" s="8" t="s">
        <v>73</v>
      </c>
      <c r="D34" s="19">
        <v>0</v>
      </c>
      <c r="E34" s="19">
        <v>4967503</v>
      </c>
      <c r="F34" s="19">
        <v>4967503</v>
      </c>
      <c r="G34" s="19">
        <v>0</v>
      </c>
      <c r="H34" s="19">
        <v>-4967503</v>
      </c>
      <c r="I34" s="11">
        <v>0</v>
      </c>
      <c r="J34" s="13"/>
      <c r="K34" s="13"/>
      <c r="L34" s="13"/>
    </row>
    <row r="35" spans="1:12" ht="25.5" x14ac:dyDescent="0.2">
      <c r="A35" s="18"/>
      <c r="B35" s="18">
        <v>41000000</v>
      </c>
      <c r="C35" s="8" t="s">
        <v>74</v>
      </c>
      <c r="D35" s="19">
        <v>0</v>
      </c>
      <c r="E35" s="19">
        <v>4967503</v>
      </c>
      <c r="F35" s="19">
        <v>4967503</v>
      </c>
      <c r="G35" s="19">
        <v>0</v>
      </c>
      <c r="H35" s="19">
        <v>-4967503</v>
      </c>
      <c r="I35" s="11">
        <v>0</v>
      </c>
      <c r="J35" s="13"/>
      <c r="K35" s="13"/>
      <c r="L35" s="13"/>
    </row>
    <row r="36" spans="1:12" ht="25.5" x14ac:dyDescent="0.2">
      <c r="A36" s="18"/>
      <c r="B36" s="18">
        <v>41050000</v>
      </c>
      <c r="C36" s="8" t="s">
        <v>84</v>
      </c>
      <c r="D36" s="19">
        <v>0</v>
      </c>
      <c r="E36" s="19">
        <v>4967503</v>
      </c>
      <c r="F36" s="19">
        <v>4967503</v>
      </c>
      <c r="G36" s="19">
        <v>0</v>
      </c>
      <c r="H36" s="19">
        <v>-4967503</v>
      </c>
      <c r="I36" s="11">
        <v>0</v>
      </c>
      <c r="J36" s="13"/>
      <c r="K36" s="13"/>
      <c r="L36" s="13"/>
    </row>
    <row r="37" spans="1:12" ht="140.25" x14ac:dyDescent="0.2">
      <c r="A37" s="18"/>
      <c r="B37" s="18">
        <v>41052900</v>
      </c>
      <c r="C37" s="8" t="s">
        <v>117</v>
      </c>
      <c r="D37" s="19">
        <v>0</v>
      </c>
      <c r="E37" s="19">
        <v>3317503</v>
      </c>
      <c r="F37" s="19">
        <v>3317503</v>
      </c>
      <c r="G37" s="19">
        <v>0</v>
      </c>
      <c r="H37" s="19">
        <v>-3317503</v>
      </c>
      <c r="I37" s="11">
        <v>0</v>
      </c>
      <c r="J37" s="13"/>
      <c r="K37" s="13"/>
      <c r="L37" s="13"/>
    </row>
    <row r="38" spans="1:12" ht="25.5" x14ac:dyDescent="0.2">
      <c r="A38" s="18"/>
      <c r="B38" s="18">
        <v>41053900</v>
      </c>
      <c r="C38" s="8" t="s">
        <v>90</v>
      </c>
      <c r="D38" s="19">
        <v>0</v>
      </c>
      <c r="E38" s="19">
        <v>1650000</v>
      </c>
      <c r="F38" s="19">
        <v>1650000</v>
      </c>
      <c r="G38" s="19">
        <v>0</v>
      </c>
      <c r="H38" s="19">
        <v>-1650000</v>
      </c>
      <c r="I38" s="11">
        <v>0</v>
      </c>
      <c r="J38" s="13"/>
      <c r="K38" s="13"/>
      <c r="L38" s="13"/>
    </row>
    <row r="39" spans="1:12" x14ac:dyDescent="0.2">
      <c r="A39" s="18"/>
      <c r="B39" s="18">
        <v>50000000</v>
      </c>
      <c r="C39" s="8" t="s">
        <v>118</v>
      </c>
      <c r="D39" s="19">
        <v>150000</v>
      </c>
      <c r="E39" s="19">
        <v>544300</v>
      </c>
      <c r="F39" s="19">
        <v>544300</v>
      </c>
      <c r="G39" s="19">
        <v>517637.88</v>
      </c>
      <c r="H39" s="19">
        <v>-26662.119999999995</v>
      </c>
      <c r="I39" s="11">
        <v>95.1015763365791</v>
      </c>
      <c r="J39" s="13"/>
      <c r="K39" s="13"/>
      <c r="L39" s="13"/>
    </row>
    <row r="40" spans="1:12" ht="76.5" x14ac:dyDescent="0.2">
      <c r="A40" s="18"/>
      <c r="B40" s="18">
        <v>50110000</v>
      </c>
      <c r="C40" s="8" t="s">
        <v>119</v>
      </c>
      <c r="D40" s="19">
        <v>150000</v>
      </c>
      <c r="E40" s="19">
        <v>544300</v>
      </c>
      <c r="F40" s="19">
        <v>544300</v>
      </c>
      <c r="G40" s="19">
        <v>517637.88</v>
      </c>
      <c r="H40" s="19">
        <v>-26662.119999999995</v>
      </c>
      <c r="I40" s="11">
        <v>95.1015763365791</v>
      </c>
      <c r="J40" s="13"/>
      <c r="K40" s="13"/>
      <c r="L40" s="13"/>
    </row>
    <row r="41" spans="1:12" x14ac:dyDescent="0.2">
      <c r="A41" s="50" t="s">
        <v>92</v>
      </c>
      <c r="B41" s="51"/>
      <c r="C41" s="51"/>
      <c r="D41" s="20">
        <v>5871970</v>
      </c>
      <c r="E41" s="20">
        <v>6266270</v>
      </c>
      <c r="F41" s="20">
        <v>6266270</v>
      </c>
      <c r="G41" s="20">
        <v>7201574.3399999999</v>
      </c>
      <c r="H41" s="20">
        <v>935304.33999999985</v>
      </c>
      <c r="I41" s="12">
        <v>114.92601404025042</v>
      </c>
      <c r="J41" s="13"/>
      <c r="K41" s="13"/>
      <c r="L41" s="13"/>
    </row>
    <row r="42" spans="1:12" x14ac:dyDescent="0.2">
      <c r="A42" s="50" t="s">
        <v>93</v>
      </c>
      <c r="B42" s="51"/>
      <c r="C42" s="51"/>
      <c r="D42" s="20">
        <v>5871970</v>
      </c>
      <c r="E42" s="20">
        <v>11233773</v>
      </c>
      <c r="F42" s="20">
        <v>11233773</v>
      </c>
      <c r="G42" s="20">
        <v>7201574.3399999999</v>
      </c>
      <c r="H42" s="20">
        <v>-4032198.66</v>
      </c>
      <c r="I42" s="12">
        <v>64.106461293102498</v>
      </c>
      <c r="J42" s="13"/>
      <c r="K42" s="13"/>
      <c r="L42" s="13"/>
    </row>
  </sheetData>
  <mergeCells count="7">
    <mergeCell ref="B4:H4"/>
    <mergeCell ref="A41:C41"/>
    <mergeCell ref="A42:C42"/>
    <mergeCell ref="A6:A7"/>
    <mergeCell ref="B6:B7"/>
    <mergeCell ref="C6:C7"/>
    <mergeCell ref="D6:I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F333-7098-4054-B5F2-F6349B734381}">
  <dimension ref="A1:P88"/>
  <sheetViews>
    <sheetView tabSelected="1" workbookViewId="0">
      <selection activeCell="B5" sqref="B5:B88"/>
    </sheetView>
  </sheetViews>
  <sheetFormatPr defaultRowHeight="12.75" x14ac:dyDescent="0.2"/>
  <cols>
    <col min="1" max="1" width="6.140625" customWidth="1"/>
    <col min="2" max="2" width="32.42578125" customWidth="1"/>
    <col min="3" max="3" width="15" customWidth="1"/>
    <col min="4" max="4" width="14.42578125" customWidth="1"/>
    <col min="5" max="5" width="14.85546875" customWidth="1"/>
    <col min="6" max="6" width="14" style="21" customWidth="1"/>
    <col min="7" max="7" width="6.28515625" customWidth="1"/>
  </cols>
  <sheetData>
    <row r="1" spans="1:16" x14ac:dyDescent="0.2">
      <c r="A1" s="24"/>
      <c r="B1" s="21"/>
      <c r="C1" s="21"/>
      <c r="D1" s="21"/>
      <c r="E1" s="21"/>
      <c r="G1" s="21"/>
    </row>
    <row r="2" spans="1:16" ht="54" customHeight="1" x14ac:dyDescent="0.25">
      <c r="A2" s="57" t="s">
        <v>272</v>
      </c>
      <c r="B2" s="57"/>
      <c r="C2" s="57"/>
      <c r="D2" s="57"/>
      <c r="E2" s="57"/>
      <c r="F2" s="57"/>
      <c r="G2" s="57"/>
      <c r="H2" s="28"/>
      <c r="I2" s="28"/>
      <c r="J2" s="28"/>
      <c r="K2" s="28"/>
      <c r="L2" s="28"/>
      <c r="M2" s="28"/>
      <c r="N2" s="28"/>
      <c r="O2" s="28"/>
      <c r="P2" s="28"/>
    </row>
    <row r="3" spans="1:16" ht="102" x14ac:dyDescent="0.2">
      <c r="A3" s="22" t="s">
        <v>122</v>
      </c>
      <c r="B3" s="22" t="s">
        <v>123</v>
      </c>
      <c r="C3" s="22" t="s">
        <v>124</v>
      </c>
      <c r="D3" s="22" t="s">
        <v>125</v>
      </c>
      <c r="E3" s="22" t="s">
        <v>126</v>
      </c>
      <c r="F3" s="22" t="s">
        <v>271</v>
      </c>
      <c r="G3" s="22" t="s">
        <v>127</v>
      </c>
    </row>
    <row r="4" spans="1:16" x14ac:dyDescent="0.2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</row>
    <row r="5" spans="1:16" ht="25.5" x14ac:dyDescent="0.2">
      <c r="A5" s="29" t="s">
        <v>128</v>
      </c>
      <c r="B5" s="31" t="s">
        <v>129</v>
      </c>
      <c r="C5" s="30">
        <v>32130290</v>
      </c>
      <c r="D5" s="30">
        <v>41711075.099999994</v>
      </c>
      <c r="E5" s="30">
        <v>40155855.210000001</v>
      </c>
      <c r="F5" s="30">
        <f>E5-D5</f>
        <v>-1555219.8899999931</v>
      </c>
      <c r="G5" s="27">
        <f>E5/D5*100</f>
        <v>96.271446165625221</v>
      </c>
    </row>
    <row r="6" spans="1:16" ht="76.5" x14ac:dyDescent="0.2">
      <c r="A6" s="25" t="s">
        <v>130</v>
      </c>
      <c r="B6" s="32" t="s">
        <v>131</v>
      </c>
      <c r="C6" s="26">
        <v>1830000</v>
      </c>
      <c r="D6" s="26">
        <v>3134826</v>
      </c>
      <c r="E6" s="26">
        <v>3101214.21</v>
      </c>
      <c r="F6" s="26">
        <f t="shared" ref="F6:F69" si="0">E6-D6</f>
        <v>-33611.790000000037</v>
      </c>
      <c r="G6" s="27">
        <f>E6/D6*100</f>
        <v>98.927794078523007</v>
      </c>
    </row>
    <row r="7" spans="1:16" ht="51" x14ac:dyDescent="0.2">
      <c r="A7" s="25" t="s">
        <v>132</v>
      </c>
      <c r="B7" s="32" t="s">
        <v>133</v>
      </c>
      <c r="C7" s="26">
        <v>23161800</v>
      </c>
      <c r="D7" s="26">
        <v>25541406</v>
      </c>
      <c r="E7" s="26">
        <v>25074524.530000001</v>
      </c>
      <c r="F7" s="26">
        <f t="shared" si="0"/>
        <v>-466881.46999999881</v>
      </c>
      <c r="G7" s="27">
        <v>98.172060418287074</v>
      </c>
    </row>
    <row r="8" spans="1:16" ht="25.5" x14ac:dyDescent="0.2">
      <c r="A8" s="25" t="s">
        <v>134</v>
      </c>
      <c r="B8" s="32" t="s">
        <v>135</v>
      </c>
      <c r="C8" s="26">
        <v>118760</v>
      </c>
      <c r="D8" s="26">
        <v>127721</v>
      </c>
      <c r="E8" s="26">
        <v>70541.63</v>
      </c>
      <c r="F8" s="26">
        <f t="shared" si="0"/>
        <v>-57179.369999999995</v>
      </c>
      <c r="G8" s="27">
        <v>55.231034833739166</v>
      </c>
    </row>
    <row r="9" spans="1:16" ht="25.5" x14ac:dyDescent="0.2">
      <c r="A9" s="25" t="s">
        <v>136</v>
      </c>
      <c r="B9" s="32" t="s">
        <v>137</v>
      </c>
      <c r="C9" s="26">
        <v>3317220</v>
      </c>
      <c r="D9" s="26">
        <v>3542602</v>
      </c>
      <c r="E9" s="26">
        <v>3343256.52</v>
      </c>
      <c r="F9" s="26">
        <f t="shared" si="0"/>
        <v>-199345.47999999998</v>
      </c>
      <c r="G9" s="27">
        <v>94.372907823119846</v>
      </c>
    </row>
    <row r="10" spans="1:16" ht="51" x14ac:dyDescent="0.2">
      <c r="A10" s="25" t="s">
        <v>138</v>
      </c>
      <c r="B10" s="32" t="s">
        <v>139</v>
      </c>
      <c r="C10" s="26">
        <v>830800</v>
      </c>
      <c r="D10" s="26">
        <v>1220170</v>
      </c>
      <c r="E10" s="26">
        <v>1165360.21</v>
      </c>
      <c r="F10" s="26">
        <f t="shared" si="0"/>
        <v>-54809.790000000037</v>
      </c>
      <c r="G10" s="27">
        <v>95.508020193907413</v>
      </c>
    </row>
    <row r="11" spans="1:16" ht="38.25" x14ac:dyDescent="0.2">
      <c r="A11" s="25" t="s">
        <v>140</v>
      </c>
      <c r="B11" s="32" t="s">
        <v>141</v>
      </c>
      <c r="C11" s="26">
        <v>0</v>
      </c>
      <c r="D11" s="26">
        <v>1610800</v>
      </c>
      <c r="E11" s="26">
        <v>1523660.72</v>
      </c>
      <c r="F11" s="26">
        <f t="shared" si="0"/>
        <v>-87139.280000000028</v>
      </c>
      <c r="G11" s="27">
        <v>94.59031040476782</v>
      </c>
    </row>
    <row r="12" spans="1:16" ht="25.5" x14ac:dyDescent="0.2">
      <c r="A12" s="25" t="s">
        <v>142</v>
      </c>
      <c r="B12" s="32" t="s">
        <v>143</v>
      </c>
      <c r="C12" s="26">
        <v>1100000</v>
      </c>
      <c r="D12" s="26">
        <v>1260000</v>
      </c>
      <c r="E12" s="26">
        <v>886748.76</v>
      </c>
      <c r="F12" s="26">
        <f t="shared" si="0"/>
        <v>-373251.24</v>
      </c>
      <c r="G12" s="27">
        <v>70.37688571428572</v>
      </c>
    </row>
    <row r="13" spans="1:16" ht="38.25" x14ac:dyDescent="0.2">
      <c r="A13" s="25" t="s">
        <v>144</v>
      </c>
      <c r="B13" s="32" t="s">
        <v>145</v>
      </c>
      <c r="C13" s="26">
        <v>10400</v>
      </c>
      <c r="D13" s="26">
        <v>28400</v>
      </c>
      <c r="E13" s="26">
        <v>28112.63</v>
      </c>
      <c r="F13" s="26">
        <f t="shared" si="0"/>
        <v>-287.36999999999898</v>
      </c>
      <c r="G13" s="27">
        <v>98.988133802816904</v>
      </c>
    </row>
    <row r="14" spans="1:16" ht="38.25" x14ac:dyDescent="0.2">
      <c r="A14" s="25" t="s">
        <v>146</v>
      </c>
      <c r="B14" s="32" t="s">
        <v>147</v>
      </c>
      <c r="C14" s="26">
        <v>477380</v>
      </c>
      <c r="D14" s="26">
        <v>968980</v>
      </c>
      <c r="E14" s="26">
        <v>967134.51000000013</v>
      </c>
      <c r="F14" s="26">
        <f t="shared" si="0"/>
        <v>-1845.4899999998743</v>
      </c>
      <c r="G14" s="27">
        <v>99.809543024623849</v>
      </c>
    </row>
    <row r="15" spans="1:16" ht="51" x14ac:dyDescent="0.2">
      <c r="A15" s="25" t="s">
        <v>148</v>
      </c>
      <c r="B15" s="32" t="s">
        <v>149</v>
      </c>
      <c r="C15" s="26">
        <v>55170</v>
      </c>
      <c r="D15" s="26">
        <v>55170</v>
      </c>
      <c r="E15" s="26">
        <v>0</v>
      </c>
      <c r="F15" s="26">
        <f t="shared" si="0"/>
        <v>-55170</v>
      </c>
      <c r="G15" s="27">
        <v>0</v>
      </c>
    </row>
    <row r="16" spans="1:16" x14ac:dyDescent="0.2">
      <c r="A16" s="25" t="s">
        <v>150</v>
      </c>
      <c r="B16" s="32" t="s">
        <v>151</v>
      </c>
      <c r="C16" s="26">
        <v>0</v>
      </c>
      <c r="D16" s="26">
        <v>468825.68</v>
      </c>
      <c r="E16" s="26">
        <v>440435.19</v>
      </c>
      <c r="F16" s="26">
        <f t="shared" si="0"/>
        <v>-28390.489999999991</v>
      </c>
      <c r="G16" s="27">
        <v>93.944339823705903</v>
      </c>
    </row>
    <row r="17" spans="1:7" ht="38.25" x14ac:dyDescent="0.2">
      <c r="A17" s="25" t="s">
        <v>152</v>
      </c>
      <c r="B17" s="32" t="s">
        <v>153</v>
      </c>
      <c r="C17" s="26">
        <v>0</v>
      </c>
      <c r="D17" s="26">
        <v>1567516.42</v>
      </c>
      <c r="E17" s="26">
        <v>1487937.5599999998</v>
      </c>
      <c r="F17" s="26">
        <f t="shared" si="0"/>
        <v>-79578.860000000102</v>
      </c>
      <c r="G17" s="27">
        <v>94.923251904436185</v>
      </c>
    </row>
    <row r="18" spans="1:7" ht="63.75" x14ac:dyDescent="0.2">
      <c r="A18" s="25" t="s">
        <v>154</v>
      </c>
      <c r="B18" s="32" t="s">
        <v>155</v>
      </c>
      <c r="C18" s="26">
        <v>56900</v>
      </c>
      <c r="D18" s="26">
        <v>56900</v>
      </c>
      <c r="E18" s="26">
        <v>39841</v>
      </c>
      <c r="F18" s="26">
        <f t="shared" si="0"/>
        <v>-17059</v>
      </c>
      <c r="G18" s="27">
        <v>70.019332161687174</v>
      </c>
    </row>
    <row r="19" spans="1:7" ht="51" x14ac:dyDescent="0.2">
      <c r="A19" s="25" t="s">
        <v>156</v>
      </c>
      <c r="B19" s="32" t="s">
        <v>157</v>
      </c>
      <c r="C19" s="26">
        <v>90000</v>
      </c>
      <c r="D19" s="26">
        <v>230000</v>
      </c>
      <c r="E19" s="26">
        <v>228000</v>
      </c>
      <c r="F19" s="26">
        <f t="shared" si="0"/>
        <v>-2000</v>
      </c>
      <c r="G19" s="27">
        <v>99.130434782608702</v>
      </c>
    </row>
    <row r="20" spans="1:7" ht="25.5" x14ac:dyDescent="0.2">
      <c r="A20" s="25" t="s">
        <v>158</v>
      </c>
      <c r="B20" s="32" t="s">
        <v>159</v>
      </c>
      <c r="C20" s="26">
        <v>0</v>
      </c>
      <c r="D20" s="26">
        <v>237668</v>
      </c>
      <c r="E20" s="26">
        <v>214716.56</v>
      </c>
      <c r="F20" s="26">
        <f t="shared" si="0"/>
        <v>-22951.440000000002</v>
      </c>
      <c r="G20" s="27">
        <v>90.343066799064246</v>
      </c>
    </row>
    <row r="21" spans="1:7" x14ac:dyDescent="0.2">
      <c r="A21" s="25" t="s">
        <v>160</v>
      </c>
      <c r="B21" s="32" t="s">
        <v>161</v>
      </c>
      <c r="C21" s="26">
        <v>0</v>
      </c>
      <c r="D21" s="26">
        <v>48000</v>
      </c>
      <c r="E21" s="26">
        <v>16652</v>
      </c>
      <c r="F21" s="26">
        <f t="shared" si="0"/>
        <v>-31348</v>
      </c>
      <c r="G21" s="27">
        <v>34.691666666666663</v>
      </c>
    </row>
    <row r="22" spans="1:7" ht="25.5" x14ac:dyDescent="0.2">
      <c r="A22" s="25" t="s">
        <v>162</v>
      </c>
      <c r="B22" s="32" t="s">
        <v>163</v>
      </c>
      <c r="C22" s="26">
        <v>10000</v>
      </c>
      <c r="D22" s="26">
        <v>30000</v>
      </c>
      <c r="E22" s="26">
        <v>3195.85</v>
      </c>
      <c r="F22" s="26">
        <f t="shared" si="0"/>
        <v>-26804.15</v>
      </c>
      <c r="G22" s="27">
        <v>10.652833333333334</v>
      </c>
    </row>
    <row r="23" spans="1:7" ht="25.5" x14ac:dyDescent="0.2">
      <c r="A23" s="25" t="s">
        <v>164</v>
      </c>
      <c r="B23" s="32" t="s">
        <v>165</v>
      </c>
      <c r="C23" s="26">
        <v>43560</v>
      </c>
      <c r="D23" s="26">
        <v>43560</v>
      </c>
      <c r="E23" s="26">
        <v>43551</v>
      </c>
      <c r="F23" s="26">
        <f t="shared" si="0"/>
        <v>-9</v>
      </c>
      <c r="G23" s="27">
        <v>99.97933884297521</v>
      </c>
    </row>
    <row r="24" spans="1:7" ht="38.25" x14ac:dyDescent="0.2">
      <c r="A24" s="25" t="s">
        <v>166</v>
      </c>
      <c r="B24" s="32" t="s">
        <v>167</v>
      </c>
      <c r="C24" s="26">
        <v>17000</v>
      </c>
      <c r="D24" s="26">
        <v>17000</v>
      </c>
      <c r="E24" s="26">
        <v>9240</v>
      </c>
      <c r="F24" s="26">
        <f t="shared" si="0"/>
        <v>-7760</v>
      </c>
      <c r="G24" s="27">
        <v>54.352941176470594</v>
      </c>
    </row>
    <row r="25" spans="1:7" ht="25.5" x14ac:dyDescent="0.2">
      <c r="A25" s="25" t="s">
        <v>168</v>
      </c>
      <c r="B25" s="32" t="s">
        <v>169</v>
      </c>
      <c r="C25" s="26">
        <v>858900</v>
      </c>
      <c r="D25" s="26">
        <v>1236930</v>
      </c>
      <c r="E25" s="26">
        <v>1233362.75</v>
      </c>
      <c r="F25" s="26">
        <f t="shared" si="0"/>
        <v>-3567.25</v>
      </c>
      <c r="G25" s="27">
        <v>99.711604537039278</v>
      </c>
    </row>
    <row r="26" spans="1:7" ht="25.5" x14ac:dyDescent="0.2">
      <c r="A26" s="25" t="s">
        <v>170</v>
      </c>
      <c r="B26" s="32" t="s">
        <v>171</v>
      </c>
      <c r="C26" s="26">
        <v>146200</v>
      </c>
      <c r="D26" s="26">
        <v>278400</v>
      </c>
      <c r="E26" s="26">
        <v>278369.57999999996</v>
      </c>
      <c r="F26" s="26">
        <f t="shared" si="0"/>
        <v>-30.42000000004191</v>
      </c>
      <c r="G26" s="27">
        <v>99.989073275862054</v>
      </c>
    </row>
    <row r="27" spans="1:7" ht="25.5" x14ac:dyDescent="0.2">
      <c r="A27" s="25" t="s">
        <v>172</v>
      </c>
      <c r="B27" s="32" t="s">
        <v>173</v>
      </c>
      <c r="C27" s="26">
        <v>6200</v>
      </c>
      <c r="D27" s="26">
        <v>6200</v>
      </c>
      <c r="E27" s="26">
        <v>0</v>
      </c>
      <c r="F27" s="26">
        <f t="shared" si="0"/>
        <v>-6200</v>
      </c>
      <c r="G27" s="27">
        <v>0</v>
      </c>
    </row>
    <row r="28" spans="1:7" ht="38.25" x14ac:dyDescent="0.2">
      <c r="A28" s="29" t="s">
        <v>174</v>
      </c>
      <c r="B28" s="31" t="s">
        <v>175</v>
      </c>
      <c r="C28" s="30">
        <v>209303376</v>
      </c>
      <c r="D28" s="30">
        <v>212406521</v>
      </c>
      <c r="E28" s="30">
        <v>190365769.28</v>
      </c>
      <c r="F28" s="30">
        <f t="shared" si="0"/>
        <v>-22040751.719999999</v>
      </c>
      <c r="G28" s="27">
        <v>89.623316828394366</v>
      </c>
    </row>
    <row r="29" spans="1:7" ht="51" x14ac:dyDescent="0.2">
      <c r="A29" s="25" t="s">
        <v>132</v>
      </c>
      <c r="B29" s="32" t="s">
        <v>133</v>
      </c>
      <c r="C29" s="26">
        <v>925020</v>
      </c>
      <c r="D29" s="26">
        <v>925020</v>
      </c>
      <c r="E29" s="26">
        <v>923513.9</v>
      </c>
      <c r="F29" s="26">
        <f t="shared" si="0"/>
        <v>-1506.0999999999767</v>
      </c>
      <c r="G29" s="27">
        <v>99.837181898769757</v>
      </c>
    </row>
    <row r="30" spans="1:7" x14ac:dyDescent="0.2">
      <c r="A30" s="25" t="s">
        <v>176</v>
      </c>
      <c r="B30" s="32" t="s">
        <v>177</v>
      </c>
      <c r="C30" s="26">
        <v>36217950</v>
      </c>
      <c r="D30" s="26">
        <v>36699670</v>
      </c>
      <c r="E30" s="26">
        <v>35997051.170000002</v>
      </c>
      <c r="F30" s="26">
        <f t="shared" si="0"/>
        <v>-702618.82999999821</v>
      </c>
      <c r="G30" s="27">
        <v>98.08549006026486</v>
      </c>
    </row>
    <row r="31" spans="1:7" ht="38.25" x14ac:dyDescent="0.2">
      <c r="A31" s="25" t="s">
        <v>178</v>
      </c>
      <c r="B31" s="32" t="s">
        <v>179</v>
      </c>
      <c r="C31" s="26">
        <v>43826150</v>
      </c>
      <c r="D31" s="26">
        <v>44949333</v>
      </c>
      <c r="E31" s="26">
        <v>43857285.950000003</v>
      </c>
      <c r="F31" s="26">
        <f t="shared" si="0"/>
        <v>-1092047.049999997</v>
      </c>
      <c r="G31" s="27">
        <v>97.570493315217831</v>
      </c>
    </row>
    <row r="32" spans="1:7" ht="38.25" x14ac:dyDescent="0.2">
      <c r="A32" s="25" t="s">
        <v>180</v>
      </c>
      <c r="B32" s="32" t="s">
        <v>179</v>
      </c>
      <c r="C32" s="26">
        <v>107396500</v>
      </c>
      <c r="D32" s="26">
        <v>107396500</v>
      </c>
      <c r="E32" s="26">
        <v>88511969.439999998</v>
      </c>
      <c r="F32" s="26">
        <f t="shared" si="0"/>
        <v>-18884530.560000002</v>
      </c>
      <c r="G32" s="27">
        <v>82.416065179032842</v>
      </c>
    </row>
    <row r="33" spans="1:7" ht="38.25" x14ac:dyDescent="0.2">
      <c r="A33" s="25" t="s">
        <v>181</v>
      </c>
      <c r="B33" s="32" t="s">
        <v>179</v>
      </c>
      <c r="C33" s="26">
        <v>0</v>
      </c>
      <c r="D33" s="26">
        <v>1493958</v>
      </c>
      <c r="E33" s="26">
        <v>1124797.8599999999</v>
      </c>
      <c r="F33" s="26">
        <f t="shared" si="0"/>
        <v>-369160.14000000013</v>
      </c>
      <c r="G33" s="27">
        <v>75.289791279272904</v>
      </c>
    </row>
    <row r="34" spans="1:7" ht="51" x14ac:dyDescent="0.2">
      <c r="A34" s="25" t="s">
        <v>182</v>
      </c>
      <c r="B34" s="32" t="s">
        <v>183</v>
      </c>
      <c r="C34" s="26">
        <v>10968840</v>
      </c>
      <c r="D34" s="26">
        <v>9883403</v>
      </c>
      <c r="E34" s="26">
        <v>9727335.8000000007</v>
      </c>
      <c r="F34" s="26">
        <f t="shared" si="0"/>
        <v>-156067.19999999925</v>
      </c>
      <c r="G34" s="27">
        <v>98.420916358464808</v>
      </c>
    </row>
    <row r="35" spans="1:7" ht="25.5" x14ac:dyDescent="0.2">
      <c r="A35" s="25" t="s">
        <v>184</v>
      </c>
      <c r="B35" s="32" t="s">
        <v>185</v>
      </c>
      <c r="C35" s="26">
        <v>3623510</v>
      </c>
      <c r="D35" s="26">
        <v>3772875</v>
      </c>
      <c r="E35" s="26">
        <v>3588949.0999999996</v>
      </c>
      <c r="F35" s="26">
        <f t="shared" si="0"/>
        <v>-183925.90000000037</v>
      </c>
      <c r="G35" s="27">
        <v>95.125046549382091</v>
      </c>
    </row>
    <row r="36" spans="1:7" ht="25.5" x14ac:dyDescent="0.2">
      <c r="A36" s="25" t="s">
        <v>186</v>
      </c>
      <c r="B36" s="32" t="s">
        <v>187</v>
      </c>
      <c r="C36" s="26">
        <v>34620</v>
      </c>
      <c r="D36" s="26">
        <v>38240</v>
      </c>
      <c r="E36" s="26">
        <v>26678</v>
      </c>
      <c r="F36" s="26">
        <f t="shared" si="0"/>
        <v>-11562</v>
      </c>
      <c r="G36" s="27">
        <v>69.764644351464426</v>
      </c>
    </row>
    <row r="37" spans="1:7" ht="38.25" x14ac:dyDescent="0.2">
      <c r="A37" s="25" t="s">
        <v>188</v>
      </c>
      <c r="B37" s="32" t="s">
        <v>189</v>
      </c>
      <c r="C37" s="26">
        <v>163340</v>
      </c>
      <c r="D37" s="26">
        <v>201690</v>
      </c>
      <c r="E37" s="26">
        <v>178472.93</v>
      </c>
      <c r="F37" s="26">
        <f t="shared" si="0"/>
        <v>-23217.070000000007</v>
      </c>
      <c r="G37" s="27">
        <v>88.488735187664233</v>
      </c>
    </row>
    <row r="38" spans="1:7" ht="38.25" x14ac:dyDescent="0.2">
      <c r="A38" s="25" t="s">
        <v>190</v>
      </c>
      <c r="B38" s="32" t="s">
        <v>191</v>
      </c>
      <c r="C38" s="26">
        <v>1499036</v>
      </c>
      <c r="D38" s="26">
        <v>1499036</v>
      </c>
      <c r="E38" s="26">
        <v>1467581.63</v>
      </c>
      <c r="F38" s="26">
        <f t="shared" si="0"/>
        <v>-31454.370000000112</v>
      </c>
      <c r="G38" s="27">
        <v>97.901693488348513</v>
      </c>
    </row>
    <row r="39" spans="1:7" ht="38.25" x14ac:dyDescent="0.2">
      <c r="A39" s="25" t="s">
        <v>192</v>
      </c>
      <c r="B39" s="32" t="s">
        <v>193</v>
      </c>
      <c r="C39" s="26">
        <v>1002330</v>
      </c>
      <c r="D39" s="26">
        <v>1012541</v>
      </c>
      <c r="E39" s="26">
        <v>880539.44</v>
      </c>
      <c r="F39" s="26">
        <f t="shared" si="0"/>
        <v>-132001.56000000006</v>
      </c>
      <c r="G39" s="27">
        <v>86.963336793275531</v>
      </c>
    </row>
    <row r="40" spans="1:7" ht="89.25" x14ac:dyDescent="0.2">
      <c r="A40" s="25" t="s">
        <v>194</v>
      </c>
      <c r="B40" s="32" t="s">
        <v>195</v>
      </c>
      <c r="C40" s="26">
        <v>650000</v>
      </c>
      <c r="D40" s="26">
        <v>430018</v>
      </c>
      <c r="E40" s="26">
        <v>430017.24</v>
      </c>
      <c r="F40" s="26">
        <f t="shared" si="0"/>
        <v>-0.76000000000931323</v>
      </c>
      <c r="G40" s="27">
        <v>99.999823263212235</v>
      </c>
    </row>
    <row r="41" spans="1:7" ht="76.5" x14ac:dyDescent="0.2">
      <c r="A41" s="25" t="s">
        <v>196</v>
      </c>
      <c r="B41" s="32" t="s">
        <v>197</v>
      </c>
      <c r="C41" s="26">
        <v>0</v>
      </c>
      <c r="D41" s="26">
        <v>598961</v>
      </c>
      <c r="E41" s="26">
        <v>596960.30000000005</v>
      </c>
      <c r="F41" s="26">
        <f t="shared" si="0"/>
        <v>-2000.6999999999534</v>
      </c>
      <c r="G41" s="27">
        <v>99.665971574109165</v>
      </c>
    </row>
    <row r="42" spans="1:7" ht="63.75" x14ac:dyDescent="0.2">
      <c r="A42" s="25" t="s">
        <v>198</v>
      </c>
      <c r="B42" s="32" t="s">
        <v>199</v>
      </c>
      <c r="C42" s="26">
        <v>746140</v>
      </c>
      <c r="D42" s="26">
        <v>829096</v>
      </c>
      <c r="E42" s="26">
        <v>762493.18</v>
      </c>
      <c r="F42" s="26">
        <f t="shared" si="0"/>
        <v>-66602.819999999949</v>
      </c>
      <c r="G42" s="27">
        <v>91.966814458156847</v>
      </c>
    </row>
    <row r="43" spans="1:7" ht="76.5" x14ac:dyDescent="0.2">
      <c r="A43" s="25" t="s">
        <v>200</v>
      </c>
      <c r="B43" s="32" t="s">
        <v>201</v>
      </c>
      <c r="C43" s="26">
        <v>0</v>
      </c>
      <c r="D43" s="26">
        <v>314100</v>
      </c>
      <c r="E43" s="26">
        <v>314100</v>
      </c>
      <c r="F43" s="26">
        <f t="shared" si="0"/>
        <v>0</v>
      </c>
      <c r="G43" s="27">
        <v>100</v>
      </c>
    </row>
    <row r="44" spans="1:7" ht="76.5" x14ac:dyDescent="0.2">
      <c r="A44" s="25" t="s">
        <v>202</v>
      </c>
      <c r="B44" s="32" t="s">
        <v>203</v>
      </c>
      <c r="C44" s="26">
        <v>340420</v>
      </c>
      <c r="D44" s="26">
        <v>210176</v>
      </c>
      <c r="E44" s="26">
        <v>51260.46</v>
      </c>
      <c r="F44" s="26">
        <f t="shared" si="0"/>
        <v>-158915.54</v>
      </c>
      <c r="G44" s="27">
        <v>24.389302299025577</v>
      </c>
    </row>
    <row r="45" spans="1:7" ht="38.25" x14ac:dyDescent="0.2">
      <c r="A45" s="25" t="s">
        <v>204</v>
      </c>
      <c r="B45" s="32" t="s">
        <v>205</v>
      </c>
      <c r="C45" s="26">
        <v>1909520</v>
      </c>
      <c r="D45" s="26">
        <v>2151904</v>
      </c>
      <c r="E45" s="26">
        <v>1926762.8800000001</v>
      </c>
      <c r="F45" s="26">
        <f t="shared" si="0"/>
        <v>-225141.11999999988</v>
      </c>
      <c r="G45" s="27">
        <v>89.537585319791219</v>
      </c>
    </row>
    <row r="46" spans="1:7" ht="51" x14ac:dyDescent="0.2">
      <c r="A46" s="29" t="s">
        <v>206</v>
      </c>
      <c r="B46" s="31" t="s">
        <v>207</v>
      </c>
      <c r="C46" s="30">
        <v>20725925</v>
      </c>
      <c r="D46" s="30">
        <v>20428337</v>
      </c>
      <c r="E46" s="30">
        <v>19314779.560000006</v>
      </c>
      <c r="F46" s="30">
        <f t="shared" si="0"/>
        <v>-1113557.4399999939</v>
      </c>
      <c r="G46" s="27">
        <v>94.548956970897862</v>
      </c>
    </row>
    <row r="47" spans="1:7" ht="51" x14ac:dyDescent="0.2">
      <c r="A47" s="25" t="s">
        <v>132</v>
      </c>
      <c r="B47" s="32" t="s">
        <v>133</v>
      </c>
      <c r="C47" s="26">
        <v>6312410</v>
      </c>
      <c r="D47" s="26">
        <v>6924362</v>
      </c>
      <c r="E47" s="26">
        <v>6889901.620000001</v>
      </c>
      <c r="F47" s="26">
        <f t="shared" si="0"/>
        <v>-34460.379999998957</v>
      </c>
      <c r="G47" s="27">
        <v>99.502331333919301</v>
      </c>
    </row>
    <row r="48" spans="1:7" ht="25.5" x14ac:dyDescent="0.2">
      <c r="A48" s="25" t="s">
        <v>134</v>
      </c>
      <c r="B48" s="32" t="s">
        <v>135</v>
      </c>
      <c r="C48" s="26">
        <v>0</v>
      </c>
      <c r="D48" s="26">
        <v>39000</v>
      </c>
      <c r="E48" s="26">
        <v>0</v>
      </c>
      <c r="F48" s="26">
        <f t="shared" si="0"/>
        <v>-39000</v>
      </c>
      <c r="G48" s="27">
        <v>0</v>
      </c>
    </row>
    <row r="49" spans="1:7" ht="38.25" x14ac:dyDescent="0.2">
      <c r="A49" s="25" t="s">
        <v>208</v>
      </c>
      <c r="B49" s="32" t="s">
        <v>209</v>
      </c>
      <c r="C49" s="26">
        <v>184860</v>
      </c>
      <c r="D49" s="26">
        <v>184860</v>
      </c>
      <c r="E49" s="26">
        <v>172739.20000000001</v>
      </c>
      <c r="F49" s="26">
        <f t="shared" si="0"/>
        <v>-12120.799999999988</v>
      </c>
      <c r="G49" s="27">
        <v>93.443254354646768</v>
      </c>
    </row>
    <row r="50" spans="1:7" ht="25.5" x14ac:dyDescent="0.2">
      <c r="A50" s="25" t="s">
        <v>210</v>
      </c>
      <c r="B50" s="32" t="s">
        <v>211</v>
      </c>
      <c r="C50" s="26">
        <v>215470</v>
      </c>
      <c r="D50" s="26">
        <v>170270</v>
      </c>
      <c r="E50" s="26">
        <v>111622.16</v>
      </c>
      <c r="F50" s="26">
        <f t="shared" si="0"/>
        <v>-58647.839999999997</v>
      </c>
      <c r="G50" s="27">
        <v>65.555975803136207</v>
      </c>
    </row>
    <row r="51" spans="1:7" ht="51" x14ac:dyDescent="0.2">
      <c r="A51" s="25" t="s">
        <v>212</v>
      </c>
      <c r="B51" s="32" t="s">
        <v>213</v>
      </c>
      <c r="C51" s="26">
        <v>583050</v>
      </c>
      <c r="D51" s="26">
        <v>756550</v>
      </c>
      <c r="E51" s="26">
        <v>625365.49</v>
      </c>
      <c r="F51" s="26">
        <f t="shared" si="0"/>
        <v>-131184.51</v>
      </c>
      <c r="G51" s="27">
        <v>82.660166545502605</v>
      </c>
    </row>
    <row r="52" spans="1:7" ht="38.25" x14ac:dyDescent="0.2">
      <c r="A52" s="25" t="s">
        <v>214</v>
      </c>
      <c r="B52" s="32" t="s">
        <v>215</v>
      </c>
      <c r="C52" s="26">
        <v>127500</v>
      </c>
      <c r="D52" s="26">
        <v>149000</v>
      </c>
      <c r="E52" s="26">
        <v>129000</v>
      </c>
      <c r="F52" s="26">
        <f t="shared" si="0"/>
        <v>-20000</v>
      </c>
      <c r="G52" s="27">
        <v>86.577181208053688</v>
      </c>
    </row>
    <row r="53" spans="1:7" ht="38.25" x14ac:dyDescent="0.2">
      <c r="A53" s="25" t="s">
        <v>216</v>
      </c>
      <c r="B53" s="32" t="s">
        <v>217</v>
      </c>
      <c r="C53" s="26">
        <v>130200</v>
      </c>
      <c r="D53" s="26">
        <v>130200</v>
      </c>
      <c r="E53" s="26">
        <v>128325.54</v>
      </c>
      <c r="F53" s="26">
        <f t="shared" si="0"/>
        <v>-1874.4600000000064</v>
      </c>
      <c r="G53" s="27">
        <v>98.560322580645149</v>
      </c>
    </row>
    <row r="54" spans="1:7" ht="38.25" x14ac:dyDescent="0.2">
      <c r="A54" s="25" t="s">
        <v>218</v>
      </c>
      <c r="B54" s="32" t="s">
        <v>219</v>
      </c>
      <c r="C54" s="26">
        <v>88900</v>
      </c>
      <c r="D54" s="26">
        <v>88900</v>
      </c>
      <c r="E54" s="26">
        <v>35029.15</v>
      </c>
      <c r="F54" s="26">
        <f t="shared" si="0"/>
        <v>-53870.85</v>
      </c>
      <c r="G54" s="27">
        <v>39.402868391451065</v>
      </c>
    </row>
    <row r="55" spans="1:7" ht="76.5" x14ac:dyDescent="0.2">
      <c r="A55" s="25" t="s">
        <v>220</v>
      </c>
      <c r="B55" s="32" t="s">
        <v>221</v>
      </c>
      <c r="C55" s="26">
        <v>10148500</v>
      </c>
      <c r="D55" s="26">
        <v>9030201</v>
      </c>
      <c r="E55" s="26">
        <v>8628320.7500000037</v>
      </c>
      <c r="F55" s="26">
        <f t="shared" si="0"/>
        <v>-401880.24999999627</v>
      </c>
      <c r="G55" s="27">
        <v>95.549597954685666</v>
      </c>
    </row>
    <row r="56" spans="1:7" ht="38.25" x14ac:dyDescent="0.2">
      <c r="A56" s="25" t="s">
        <v>222</v>
      </c>
      <c r="B56" s="32" t="s">
        <v>223</v>
      </c>
      <c r="C56" s="26">
        <v>8800</v>
      </c>
      <c r="D56" s="26">
        <v>8800</v>
      </c>
      <c r="E56" s="26">
        <v>8800</v>
      </c>
      <c r="F56" s="26">
        <f t="shared" si="0"/>
        <v>0</v>
      </c>
      <c r="G56" s="27">
        <v>100</v>
      </c>
    </row>
    <row r="57" spans="1:7" ht="25.5" x14ac:dyDescent="0.2">
      <c r="A57" s="25" t="s">
        <v>224</v>
      </c>
      <c r="B57" s="32" t="s">
        <v>225</v>
      </c>
      <c r="C57" s="26">
        <v>11800</v>
      </c>
      <c r="D57" s="26">
        <v>11800</v>
      </c>
      <c r="E57" s="26">
        <v>11800</v>
      </c>
      <c r="F57" s="26">
        <f t="shared" si="0"/>
        <v>0</v>
      </c>
      <c r="G57" s="27">
        <v>100</v>
      </c>
    </row>
    <row r="58" spans="1:7" ht="76.5" x14ac:dyDescent="0.2">
      <c r="A58" s="25" t="s">
        <v>202</v>
      </c>
      <c r="B58" s="32" t="s">
        <v>203</v>
      </c>
      <c r="C58" s="26">
        <v>96900</v>
      </c>
      <c r="D58" s="26">
        <v>97000</v>
      </c>
      <c r="E58" s="26">
        <v>95600</v>
      </c>
      <c r="F58" s="26">
        <f t="shared" si="0"/>
        <v>-1400</v>
      </c>
      <c r="G58" s="27">
        <v>98.55670103092784</v>
      </c>
    </row>
    <row r="59" spans="1:7" ht="102" x14ac:dyDescent="0.2">
      <c r="A59" s="25" t="s">
        <v>226</v>
      </c>
      <c r="B59" s="32" t="s">
        <v>227</v>
      </c>
      <c r="C59" s="26">
        <v>1045030</v>
      </c>
      <c r="D59" s="26">
        <v>1045030</v>
      </c>
      <c r="E59" s="26">
        <v>1045029.35</v>
      </c>
      <c r="F59" s="26">
        <f t="shared" si="0"/>
        <v>-0.65000000002328306</v>
      </c>
      <c r="G59" s="27">
        <v>99.99993780082869</v>
      </c>
    </row>
    <row r="60" spans="1:7" ht="63.75" x14ac:dyDescent="0.2">
      <c r="A60" s="25" t="s">
        <v>228</v>
      </c>
      <c r="B60" s="32" t="s">
        <v>229</v>
      </c>
      <c r="C60" s="26">
        <v>22185</v>
      </c>
      <c r="D60" s="26">
        <v>22185</v>
      </c>
      <c r="E60" s="26">
        <v>20744.97</v>
      </c>
      <c r="F60" s="26">
        <f t="shared" si="0"/>
        <v>-1440.0299999999988</v>
      </c>
      <c r="G60" s="27">
        <v>93.508992562542261</v>
      </c>
    </row>
    <row r="61" spans="1:7" ht="89.25" x14ac:dyDescent="0.2">
      <c r="A61" s="25" t="s">
        <v>230</v>
      </c>
      <c r="B61" s="32" t="s">
        <v>231</v>
      </c>
      <c r="C61" s="26">
        <v>65220</v>
      </c>
      <c r="D61" s="26">
        <v>65220</v>
      </c>
      <c r="E61" s="26">
        <v>61212.160000000003</v>
      </c>
      <c r="F61" s="26">
        <f t="shared" si="0"/>
        <v>-4007.8399999999965</v>
      </c>
      <c r="G61" s="27">
        <v>93.854891137687829</v>
      </c>
    </row>
    <row r="62" spans="1:7" ht="25.5" x14ac:dyDescent="0.2">
      <c r="A62" s="25" t="s">
        <v>232</v>
      </c>
      <c r="B62" s="32" t="s">
        <v>233</v>
      </c>
      <c r="C62" s="26">
        <v>19590</v>
      </c>
      <c r="D62" s="26">
        <v>19590</v>
      </c>
      <c r="E62" s="26">
        <v>0</v>
      </c>
      <c r="F62" s="26">
        <f t="shared" si="0"/>
        <v>-19590</v>
      </c>
      <c r="G62" s="27">
        <v>0</v>
      </c>
    </row>
    <row r="63" spans="1:7" ht="25.5" x14ac:dyDescent="0.2">
      <c r="A63" s="25" t="s">
        <v>234</v>
      </c>
      <c r="B63" s="32" t="s">
        <v>235</v>
      </c>
      <c r="C63" s="26">
        <v>1665510</v>
      </c>
      <c r="D63" s="26">
        <v>1685369</v>
      </c>
      <c r="E63" s="26">
        <v>1351289.1700000002</v>
      </c>
      <c r="F63" s="26">
        <f t="shared" si="0"/>
        <v>-334079.82999999984</v>
      </c>
      <c r="G63" s="27">
        <v>80.177644776900507</v>
      </c>
    </row>
    <row r="64" spans="1:7" ht="38.25" x14ac:dyDescent="0.2">
      <c r="A64" s="29" t="s">
        <v>236</v>
      </c>
      <c r="B64" s="31" t="s">
        <v>237</v>
      </c>
      <c r="C64" s="30">
        <v>19973650</v>
      </c>
      <c r="D64" s="30">
        <v>18806996.899999999</v>
      </c>
      <c r="E64" s="30">
        <v>18644276.300000001</v>
      </c>
      <c r="F64" s="30">
        <f t="shared" si="0"/>
        <v>-162720.59999999776</v>
      </c>
      <c r="G64" s="27">
        <v>99.134786904760972</v>
      </c>
    </row>
    <row r="65" spans="1:7" ht="51" x14ac:dyDescent="0.2">
      <c r="A65" s="25" t="s">
        <v>132</v>
      </c>
      <c r="B65" s="32" t="s">
        <v>133</v>
      </c>
      <c r="C65" s="26">
        <v>527820</v>
      </c>
      <c r="D65" s="26">
        <v>685600</v>
      </c>
      <c r="E65" s="26">
        <v>680589.83999999985</v>
      </c>
      <c r="F65" s="26">
        <f t="shared" si="0"/>
        <v>-5010.160000000149</v>
      </c>
      <c r="G65" s="27">
        <v>99.269229871645251</v>
      </c>
    </row>
    <row r="66" spans="1:7" ht="25.5" x14ac:dyDescent="0.2">
      <c r="A66" s="25" t="s">
        <v>238</v>
      </c>
      <c r="B66" s="32" t="s">
        <v>239</v>
      </c>
      <c r="C66" s="26">
        <v>3660970</v>
      </c>
      <c r="D66" s="26">
        <v>3672787</v>
      </c>
      <c r="E66" s="26">
        <v>3671137.1799999997</v>
      </c>
      <c r="F66" s="26">
        <f t="shared" si="0"/>
        <v>-1649.820000000298</v>
      </c>
      <c r="G66" s="27">
        <v>99.955079888923578</v>
      </c>
    </row>
    <row r="67" spans="1:7" x14ac:dyDescent="0.2">
      <c r="A67" s="25" t="s">
        <v>150</v>
      </c>
      <c r="B67" s="32" t="s">
        <v>151</v>
      </c>
      <c r="C67" s="26">
        <v>2935760</v>
      </c>
      <c r="D67" s="26">
        <v>2438607.3199999998</v>
      </c>
      <c r="E67" s="26">
        <v>2403415.2000000002</v>
      </c>
      <c r="F67" s="26">
        <f t="shared" si="0"/>
        <v>-35192.119999999646</v>
      </c>
      <c r="G67" s="27">
        <v>98.556876307580353</v>
      </c>
    </row>
    <row r="68" spans="1:7" ht="25.5" x14ac:dyDescent="0.2">
      <c r="A68" s="25" t="s">
        <v>240</v>
      </c>
      <c r="B68" s="32" t="s">
        <v>241</v>
      </c>
      <c r="C68" s="26">
        <v>2110160</v>
      </c>
      <c r="D68" s="26">
        <v>2272612</v>
      </c>
      <c r="E68" s="26">
        <v>2258891.35</v>
      </c>
      <c r="F68" s="26">
        <f t="shared" si="0"/>
        <v>-13720.649999999907</v>
      </c>
      <c r="G68" s="27">
        <v>99.396260778346672</v>
      </c>
    </row>
    <row r="69" spans="1:7" ht="38.25" x14ac:dyDescent="0.2">
      <c r="A69" s="25" t="s">
        <v>152</v>
      </c>
      <c r="B69" s="32" t="s">
        <v>153</v>
      </c>
      <c r="C69" s="26">
        <v>9443390</v>
      </c>
      <c r="D69" s="26">
        <v>8318927.5800000001</v>
      </c>
      <c r="E69" s="26">
        <v>8280346.4600000009</v>
      </c>
      <c r="F69" s="26">
        <f t="shared" si="0"/>
        <v>-38581.11999999918</v>
      </c>
      <c r="G69" s="27">
        <v>99.536224836326809</v>
      </c>
    </row>
    <row r="70" spans="1:7" ht="38.25" x14ac:dyDescent="0.2">
      <c r="A70" s="25" t="s">
        <v>242</v>
      </c>
      <c r="B70" s="32" t="s">
        <v>243</v>
      </c>
      <c r="C70" s="26">
        <v>1081050</v>
      </c>
      <c r="D70" s="26">
        <v>869599</v>
      </c>
      <c r="E70" s="26">
        <v>851643.67</v>
      </c>
      <c r="F70" s="26">
        <f t="shared" ref="F70:F88" si="1">E70-D70</f>
        <v>-17955.329999999958</v>
      </c>
      <c r="G70" s="27">
        <v>97.93521726680919</v>
      </c>
    </row>
    <row r="71" spans="1:7" ht="25.5" x14ac:dyDescent="0.2">
      <c r="A71" s="25" t="s">
        <v>244</v>
      </c>
      <c r="B71" s="32" t="s">
        <v>245</v>
      </c>
      <c r="C71" s="26">
        <v>214500</v>
      </c>
      <c r="D71" s="26">
        <v>167365</v>
      </c>
      <c r="E71" s="26">
        <v>163254.6</v>
      </c>
      <c r="F71" s="26">
        <f t="shared" si="1"/>
        <v>-4110.3999999999942</v>
      </c>
      <c r="G71" s="27">
        <v>97.544050428703727</v>
      </c>
    </row>
    <row r="72" spans="1:7" ht="51" x14ac:dyDescent="0.2">
      <c r="A72" s="25" t="s">
        <v>246</v>
      </c>
      <c r="B72" s="32" t="s">
        <v>247</v>
      </c>
      <c r="C72" s="26">
        <v>0</v>
      </c>
      <c r="D72" s="26">
        <v>381499</v>
      </c>
      <c r="E72" s="26">
        <v>334998</v>
      </c>
      <c r="F72" s="26">
        <f t="shared" si="1"/>
        <v>-46501</v>
      </c>
      <c r="G72" s="27">
        <v>87.810977224055634</v>
      </c>
    </row>
    <row r="73" spans="1:7" ht="38.25" x14ac:dyDescent="0.2">
      <c r="A73" s="29" t="s">
        <v>248</v>
      </c>
      <c r="B73" s="31" t="s">
        <v>249</v>
      </c>
      <c r="C73" s="30">
        <v>11875370</v>
      </c>
      <c r="D73" s="30">
        <v>28555362</v>
      </c>
      <c r="E73" s="30">
        <v>25519587.460000005</v>
      </c>
      <c r="F73" s="30">
        <f t="shared" si="1"/>
        <v>-3035774.5399999954</v>
      </c>
      <c r="G73" s="27">
        <v>89.368810873418468</v>
      </c>
    </row>
    <row r="74" spans="1:7" ht="51" x14ac:dyDescent="0.2">
      <c r="A74" s="25" t="s">
        <v>132</v>
      </c>
      <c r="B74" s="32" t="s">
        <v>133</v>
      </c>
      <c r="C74" s="26">
        <v>2632310</v>
      </c>
      <c r="D74" s="26">
        <v>2390310</v>
      </c>
      <c r="E74" s="26">
        <v>2349350.9900000007</v>
      </c>
      <c r="F74" s="26">
        <f t="shared" si="1"/>
        <v>-40959.009999999311</v>
      </c>
      <c r="G74" s="27">
        <v>98.286456150039143</v>
      </c>
    </row>
    <row r="75" spans="1:7" ht="38.25" x14ac:dyDescent="0.2">
      <c r="A75" s="25" t="s">
        <v>250</v>
      </c>
      <c r="B75" s="32" t="s">
        <v>251</v>
      </c>
      <c r="C75" s="26">
        <v>0</v>
      </c>
      <c r="D75" s="26">
        <v>452000</v>
      </c>
      <c r="E75" s="26">
        <v>446558</v>
      </c>
      <c r="F75" s="26">
        <f t="shared" si="1"/>
        <v>-5442</v>
      </c>
      <c r="G75" s="27">
        <v>98.796017699115041</v>
      </c>
    </row>
    <row r="76" spans="1:7" ht="38.25" x14ac:dyDescent="0.2">
      <c r="A76" s="25" t="s">
        <v>252</v>
      </c>
      <c r="B76" s="32" t="s">
        <v>253</v>
      </c>
      <c r="C76" s="26">
        <v>70000</v>
      </c>
      <c r="D76" s="26">
        <v>70000</v>
      </c>
      <c r="E76" s="26">
        <v>0</v>
      </c>
      <c r="F76" s="26">
        <f t="shared" si="1"/>
        <v>-70000</v>
      </c>
      <c r="G76" s="27">
        <v>0</v>
      </c>
    </row>
    <row r="77" spans="1:7" ht="25.5" x14ac:dyDescent="0.2">
      <c r="A77" s="25" t="s">
        <v>158</v>
      </c>
      <c r="B77" s="32" t="s">
        <v>159</v>
      </c>
      <c r="C77" s="26">
        <v>8889460</v>
      </c>
      <c r="D77" s="26">
        <v>9070492</v>
      </c>
      <c r="E77" s="26">
        <v>8718865.5300000012</v>
      </c>
      <c r="F77" s="26">
        <f t="shared" si="1"/>
        <v>-351626.46999999881</v>
      </c>
      <c r="G77" s="27">
        <v>96.123402457110387</v>
      </c>
    </row>
    <row r="78" spans="1:7" ht="127.5" x14ac:dyDescent="0.2">
      <c r="A78" s="25" t="s">
        <v>254</v>
      </c>
      <c r="B78" s="32" t="s">
        <v>255</v>
      </c>
      <c r="C78" s="26">
        <v>0</v>
      </c>
      <c r="D78" s="26">
        <v>827000</v>
      </c>
      <c r="E78" s="26">
        <v>826995.38</v>
      </c>
      <c r="F78" s="26">
        <f t="shared" si="1"/>
        <v>-4.6199999999953434</v>
      </c>
      <c r="G78" s="27">
        <v>99.999441354292628</v>
      </c>
    </row>
    <row r="79" spans="1:7" ht="25.5" x14ac:dyDescent="0.2">
      <c r="A79" s="25" t="s">
        <v>256</v>
      </c>
      <c r="B79" s="32" t="s">
        <v>257</v>
      </c>
      <c r="C79" s="26">
        <v>112000</v>
      </c>
      <c r="D79" s="26">
        <v>1520000</v>
      </c>
      <c r="E79" s="26">
        <v>1452965.73</v>
      </c>
      <c r="F79" s="26">
        <f t="shared" si="1"/>
        <v>-67034.270000000019</v>
      </c>
      <c r="G79" s="27">
        <v>95.589850657894743</v>
      </c>
    </row>
    <row r="80" spans="1:7" x14ac:dyDescent="0.2">
      <c r="A80" s="25" t="s">
        <v>160</v>
      </c>
      <c r="B80" s="32" t="s">
        <v>161</v>
      </c>
      <c r="C80" s="26">
        <v>171600</v>
      </c>
      <c r="D80" s="26">
        <v>95600</v>
      </c>
      <c r="E80" s="26">
        <v>7977.6</v>
      </c>
      <c r="F80" s="26">
        <f t="shared" si="1"/>
        <v>-87622.399999999994</v>
      </c>
      <c r="G80" s="27">
        <v>8.344769874476988</v>
      </c>
    </row>
    <row r="81" spans="1:7" ht="51" x14ac:dyDescent="0.2">
      <c r="A81" s="25" t="s">
        <v>258</v>
      </c>
      <c r="B81" s="32" t="s">
        <v>259</v>
      </c>
      <c r="C81" s="26">
        <v>0</v>
      </c>
      <c r="D81" s="26">
        <v>14129960</v>
      </c>
      <c r="E81" s="26">
        <v>11716874.23</v>
      </c>
      <c r="F81" s="26">
        <f t="shared" si="1"/>
        <v>-2413085.7699999996</v>
      </c>
      <c r="G81" s="27">
        <v>82.922203813740452</v>
      </c>
    </row>
    <row r="82" spans="1:7" ht="25.5" x14ac:dyDescent="0.2">
      <c r="A82" s="29" t="s">
        <v>260</v>
      </c>
      <c r="B82" s="31" t="s">
        <v>261</v>
      </c>
      <c r="C82" s="30">
        <v>3699750</v>
      </c>
      <c r="D82" s="30">
        <v>3667512</v>
      </c>
      <c r="E82" s="30">
        <v>2933904.77</v>
      </c>
      <c r="F82" s="30">
        <f t="shared" si="1"/>
        <v>-733607.23</v>
      </c>
      <c r="G82" s="27">
        <v>79.99714165897754</v>
      </c>
    </row>
    <row r="83" spans="1:7" ht="51" x14ac:dyDescent="0.2">
      <c r="A83" s="25" t="s">
        <v>132</v>
      </c>
      <c r="B83" s="32" t="s">
        <v>133</v>
      </c>
      <c r="C83" s="26">
        <v>2448970</v>
      </c>
      <c r="D83" s="26">
        <v>2463970</v>
      </c>
      <c r="E83" s="26">
        <v>2451124.77</v>
      </c>
      <c r="F83" s="26">
        <f t="shared" si="1"/>
        <v>-12845.229999999981</v>
      </c>
      <c r="G83" s="27">
        <v>99.478677500131909</v>
      </c>
    </row>
    <row r="84" spans="1:7" ht="25.5" x14ac:dyDescent="0.2">
      <c r="A84" s="25" t="s">
        <v>262</v>
      </c>
      <c r="B84" s="32" t="s">
        <v>263</v>
      </c>
      <c r="C84" s="26">
        <v>800000</v>
      </c>
      <c r="D84" s="26">
        <v>720762</v>
      </c>
      <c r="E84" s="26">
        <v>0</v>
      </c>
      <c r="F84" s="26">
        <f t="shared" si="1"/>
        <v>-720762</v>
      </c>
      <c r="G84" s="27">
        <v>0</v>
      </c>
    </row>
    <row r="85" spans="1:7" ht="63.75" x14ac:dyDescent="0.2">
      <c r="A85" s="25" t="s">
        <v>264</v>
      </c>
      <c r="B85" s="32" t="s">
        <v>265</v>
      </c>
      <c r="C85" s="26">
        <v>50000</v>
      </c>
      <c r="D85" s="26">
        <v>50000</v>
      </c>
      <c r="E85" s="26">
        <v>50000</v>
      </c>
      <c r="F85" s="26">
        <f t="shared" si="1"/>
        <v>0</v>
      </c>
      <c r="G85" s="27">
        <v>100</v>
      </c>
    </row>
    <row r="86" spans="1:7" x14ac:dyDescent="0.2">
      <c r="A86" s="25" t="s">
        <v>266</v>
      </c>
      <c r="B86" s="32" t="s">
        <v>90</v>
      </c>
      <c r="C86" s="26">
        <v>400780</v>
      </c>
      <c r="D86" s="26">
        <v>400780</v>
      </c>
      <c r="E86" s="26">
        <v>400780</v>
      </c>
      <c r="F86" s="26">
        <f t="shared" si="1"/>
        <v>0</v>
      </c>
      <c r="G86" s="27">
        <v>100</v>
      </c>
    </row>
    <row r="87" spans="1:7" ht="51" x14ac:dyDescent="0.2">
      <c r="A87" s="25" t="s">
        <v>267</v>
      </c>
      <c r="B87" s="32" t="s">
        <v>268</v>
      </c>
      <c r="C87" s="26">
        <v>0</v>
      </c>
      <c r="D87" s="26">
        <v>32000</v>
      </c>
      <c r="E87" s="26">
        <v>32000</v>
      </c>
      <c r="F87" s="26">
        <f t="shared" si="1"/>
        <v>0</v>
      </c>
      <c r="G87" s="27">
        <v>100</v>
      </c>
    </row>
    <row r="88" spans="1:7" x14ac:dyDescent="0.2">
      <c r="A88" s="25" t="s">
        <v>269</v>
      </c>
      <c r="B88" s="32" t="s">
        <v>270</v>
      </c>
      <c r="C88" s="26">
        <v>297708361</v>
      </c>
      <c r="D88" s="26">
        <v>325575804</v>
      </c>
      <c r="E88" s="26">
        <v>296934172.58000028</v>
      </c>
      <c r="F88" s="26">
        <f t="shared" si="1"/>
        <v>-28641631.419999719</v>
      </c>
      <c r="G88" s="27">
        <v>91.202776413937784</v>
      </c>
    </row>
  </sheetData>
  <mergeCells count="1">
    <mergeCell ref="A2:G2"/>
  </mergeCells>
  <pageMargins left="0.70866141732283472" right="0.31496062992125984" top="0.74803149606299213" bottom="0.74803149606299213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A345-E79B-41C4-9AE7-CA776F70641C}">
  <dimension ref="A1:P52"/>
  <sheetViews>
    <sheetView topLeftCell="A22" workbookViewId="0">
      <selection activeCell="B7" sqref="B7:B51"/>
    </sheetView>
  </sheetViews>
  <sheetFormatPr defaultRowHeight="12.75" x14ac:dyDescent="0.2"/>
  <cols>
    <col min="1" max="1" width="6.7109375" customWidth="1"/>
    <col min="2" max="2" width="29.7109375" customWidth="1"/>
    <col min="3" max="3" width="13.140625" customWidth="1"/>
    <col min="4" max="5" width="15.140625" customWidth="1"/>
    <col min="6" max="6" width="14.140625" style="33" customWidth="1"/>
  </cols>
  <sheetData>
    <row r="1" spans="1:16" x14ac:dyDescent="0.2">
      <c r="A1" s="36"/>
      <c r="B1" s="33"/>
      <c r="C1" s="33"/>
      <c r="D1" s="33"/>
      <c r="E1" s="33"/>
      <c r="G1" s="33"/>
    </row>
    <row r="2" spans="1:16" ht="64.5" customHeight="1" x14ac:dyDescent="0.25">
      <c r="A2" s="57" t="s">
        <v>272</v>
      </c>
      <c r="B2" s="57"/>
      <c r="C2" s="57"/>
      <c r="D2" s="57"/>
      <c r="E2" s="57"/>
      <c r="F2" s="57"/>
      <c r="G2" s="57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">
      <c r="A3" s="58"/>
      <c r="B3" s="58"/>
      <c r="C3" s="58"/>
      <c r="D3" s="58"/>
      <c r="E3" s="58"/>
      <c r="F3" s="58"/>
      <c r="G3" s="58"/>
    </row>
    <row r="4" spans="1:16" x14ac:dyDescent="0.2">
      <c r="A4" s="36"/>
      <c r="B4" s="33"/>
      <c r="C4" s="33"/>
      <c r="D4" s="33"/>
      <c r="E4" s="33"/>
      <c r="G4" s="33"/>
    </row>
    <row r="5" spans="1:16" ht="63.75" x14ac:dyDescent="0.2">
      <c r="A5" s="34" t="s">
        <v>122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271</v>
      </c>
      <c r="G5" s="34" t="s">
        <v>127</v>
      </c>
    </row>
    <row r="6" spans="1:16" x14ac:dyDescent="0.2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</row>
    <row r="7" spans="1:16" ht="25.5" x14ac:dyDescent="0.2">
      <c r="A7" s="29" t="s">
        <v>128</v>
      </c>
      <c r="B7" s="31" t="s">
        <v>129</v>
      </c>
      <c r="C7" s="30">
        <v>150000</v>
      </c>
      <c r="D7" s="30">
        <v>3106004</v>
      </c>
      <c r="E7" s="30">
        <v>3558872.13</v>
      </c>
      <c r="F7" s="30">
        <f>E7-D7</f>
        <v>452868.12999999989</v>
      </c>
      <c r="G7" s="27">
        <f>E7/D7*100</f>
        <v>114.58041039225964</v>
      </c>
    </row>
    <row r="8" spans="1:16" ht="89.25" x14ac:dyDescent="0.2">
      <c r="A8" s="37" t="s">
        <v>130</v>
      </c>
      <c r="B8" s="32" t="s">
        <v>131</v>
      </c>
      <c r="C8" s="38">
        <v>0</v>
      </c>
      <c r="D8" s="38">
        <v>0</v>
      </c>
      <c r="E8" s="38">
        <v>206561</v>
      </c>
      <c r="F8" s="38">
        <f t="shared" ref="F8:F51" si="0">E8-D8</f>
        <v>206561</v>
      </c>
      <c r="G8" s="27"/>
    </row>
    <row r="9" spans="1:16" ht="51" x14ac:dyDescent="0.2">
      <c r="A9" s="37" t="s">
        <v>132</v>
      </c>
      <c r="B9" s="32" t="s">
        <v>133</v>
      </c>
      <c r="C9" s="38">
        <v>0</v>
      </c>
      <c r="D9" s="38">
        <v>14000</v>
      </c>
      <c r="E9" s="38">
        <v>415039.56</v>
      </c>
      <c r="F9" s="38">
        <f t="shared" si="0"/>
        <v>401039.56</v>
      </c>
      <c r="G9" s="27">
        <f t="shared" ref="G9:G51" si="1">E9/D9*100</f>
        <v>2964.5682857142856</v>
      </c>
    </row>
    <row r="10" spans="1:16" ht="25.5" x14ac:dyDescent="0.2">
      <c r="A10" s="37" t="s">
        <v>160</v>
      </c>
      <c r="B10" s="32" t="s">
        <v>161</v>
      </c>
      <c r="C10" s="38">
        <v>0</v>
      </c>
      <c r="D10" s="38">
        <v>39000</v>
      </c>
      <c r="E10" s="38">
        <v>0</v>
      </c>
      <c r="F10" s="38">
        <f t="shared" si="0"/>
        <v>-39000</v>
      </c>
      <c r="G10" s="27">
        <f t="shared" si="1"/>
        <v>0</v>
      </c>
    </row>
    <row r="11" spans="1:16" ht="63.75" x14ac:dyDescent="0.2">
      <c r="A11" s="37" t="s">
        <v>274</v>
      </c>
      <c r="B11" s="32" t="s">
        <v>275</v>
      </c>
      <c r="C11" s="38">
        <v>0</v>
      </c>
      <c r="D11" s="38">
        <v>2000000</v>
      </c>
      <c r="E11" s="38">
        <v>1906019.19</v>
      </c>
      <c r="F11" s="38">
        <f t="shared" si="0"/>
        <v>-93980.810000000056</v>
      </c>
      <c r="G11" s="27">
        <f t="shared" si="1"/>
        <v>95.30095949999999</v>
      </c>
    </row>
    <row r="12" spans="1:16" ht="63.75" x14ac:dyDescent="0.2">
      <c r="A12" s="37" t="s">
        <v>258</v>
      </c>
      <c r="B12" s="32" t="s">
        <v>259</v>
      </c>
      <c r="C12" s="38">
        <v>0</v>
      </c>
      <c r="D12" s="38">
        <v>443004</v>
      </c>
      <c r="E12" s="38">
        <v>443003.38</v>
      </c>
      <c r="F12" s="38">
        <f t="shared" si="0"/>
        <v>-0.61999999999534339</v>
      </c>
      <c r="G12" s="27">
        <f t="shared" si="1"/>
        <v>99.999860046410419</v>
      </c>
    </row>
    <row r="13" spans="1:16" ht="127.5" x14ac:dyDescent="0.2">
      <c r="A13" s="37" t="s">
        <v>276</v>
      </c>
      <c r="B13" s="32" t="s">
        <v>277</v>
      </c>
      <c r="C13" s="38">
        <v>150000</v>
      </c>
      <c r="D13" s="38">
        <v>610000</v>
      </c>
      <c r="E13" s="38">
        <v>588249</v>
      </c>
      <c r="F13" s="38">
        <f t="shared" si="0"/>
        <v>-21751</v>
      </c>
      <c r="G13" s="27">
        <f t="shared" si="1"/>
        <v>96.434262295081965</v>
      </c>
    </row>
    <row r="14" spans="1:16" ht="38.25" x14ac:dyDescent="0.2">
      <c r="A14" s="29" t="s">
        <v>174</v>
      </c>
      <c r="B14" s="31" t="s">
        <v>175</v>
      </c>
      <c r="C14" s="30">
        <v>4833190</v>
      </c>
      <c r="D14" s="30">
        <v>10009404</v>
      </c>
      <c r="E14" s="30">
        <v>9270513.0999999996</v>
      </c>
      <c r="F14" s="30">
        <f t="shared" si="0"/>
        <v>-738890.90000000037</v>
      </c>
      <c r="G14" s="27">
        <f t="shared" si="1"/>
        <v>92.618033001765127</v>
      </c>
    </row>
    <row r="15" spans="1:16" x14ac:dyDescent="0.2">
      <c r="A15" s="37" t="s">
        <v>176</v>
      </c>
      <c r="B15" s="32" t="s">
        <v>177</v>
      </c>
      <c r="C15" s="38">
        <v>1477980</v>
      </c>
      <c r="D15" s="38">
        <v>1488980</v>
      </c>
      <c r="E15" s="38">
        <v>1015162.05</v>
      </c>
      <c r="F15" s="38">
        <f t="shared" si="0"/>
        <v>-473817.94999999995</v>
      </c>
      <c r="G15" s="27">
        <f t="shared" si="1"/>
        <v>68.178353638060969</v>
      </c>
    </row>
    <row r="16" spans="1:16" ht="38.25" x14ac:dyDescent="0.2">
      <c r="A16" s="37" t="s">
        <v>178</v>
      </c>
      <c r="B16" s="32" t="s">
        <v>179</v>
      </c>
      <c r="C16" s="38">
        <v>3080210</v>
      </c>
      <c r="D16" s="38">
        <v>3091210</v>
      </c>
      <c r="E16" s="38">
        <v>3758784.71</v>
      </c>
      <c r="F16" s="38">
        <f t="shared" si="0"/>
        <v>667574.71</v>
      </c>
      <c r="G16" s="27">
        <f t="shared" si="1"/>
        <v>121.59590289886484</v>
      </c>
    </row>
    <row r="17" spans="1:7" ht="38.25" x14ac:dyDescent="0.2">
      <c r="A17" s="37" t="s">
        <v>181</v>
      </c>
      <c r="B17" s="32" t="s">
        <v>179</v>
      </c>
      <c r="C17" s="38">
        <v>0</v>
      </c>
      <c r="D17" s="38">
        <v>1177135</v>
      </c>
      <c r="E17" s="38">
        <v>1142435</v>
      </c>
      <c r="F17" s="38">
        <f t="shared" si="0"/>
        <v>-34700</v>
      </c>
      <c r="G17" s="27">
        <f t="shared" si="1"/>
        <v>97.052164789934878</v>
      </c>
    </row>
    <row r="18" spans="1:7" ht="51" x14ac:dyDescent="0.2">
      <c r="A18" s="37" t="s">
        <v>182</v>
      </c>
      <c r="B18" s="32" t="s">
        <v>183</v>
      </c>
      <c r="C18" s="38">
        <v>0</v>
      </c>
      <c r="D18" s="38">
        <v>0</v>
      </c>
      <c r="E18" s="38">
        <v>14672.64</v>
      </c>
      <c r="F18" s="38">
        <f t="shared" si="0"/>
        <v>14672.64</v>
      </c>
      <c r="G18" s="27" t="e">
        <f t="shared" si="1"/>
        <v>#DIV/0!</v>
      </c>
    </row>
    <row r="19" spans="1:7" ht="25.5" x14ac:dyDescent="0.2">
      <c r="A19" s="37" t="s">
        <v>184</v>
      </c>
      <c r="B19" s="32" t="s">
        <v>185</v>
      </c>
      <c r="C19" s="38">
        <v>0</v>
      </c>
      <c r="D19" s="38">
        <v>0</v>
      </c>
      <c r="E19" s="38">
        <v>33619.550000000003</v>
      </c>
      <c r="F19" s="38">
        <f t="shared" si="0"/>
        <v>33619.550000000003</v>
      </c>
      <c r="G19" s="27"/>
    </row>
    <row r="20" spans="1:7" ht="51" x14ac:dyDescent="0.2">
      <c r="A20" s="37" t="s">
        <v>188</v>
      </c>
      <c r="B20" s="32" t="s">
        <v>189</v>
      </c>
      <c r="C20" s="38">
        <v>0</v>
      </c>
      <c r="D20" s="38">
        <v>0</v>
      </c>
      <c r="E20" s="38">
        <v>277.52999999999997</v>
      </c>
      <c r="F20" s="38">
        <f t="shared" si="0"/>
        <v>277.52999999999997</v>
      </c>
      <c r="G20" s="27"/>
    </row>
    <row r="21" spans="1:7" ht="89.25" x14ac:dyDescent="0.2">
      <c r="A21" s="37" t="s">
        <v>278</v>
      </c>
      <c r="B21" s="32" t="s">
        <v>279</v>
      </c>
      <c r="C21" s="38">
        <v>0</v>
      </c>
      <c r="D21" s="38">
        <v>95820</v>
      </c>
      <c r="E21" s="38">
        <v>91497</v>
      </c>
      <c r="F21" s="38">
        <f t="shared" si="0"/>
        <v>-4323</v>
      </c>
      <c r="G21" s="27">
        <f t="shared" si="1"/>
        <v>95.488415779586717</v>
      </c>
    </row>
    <row r="22" spans="1:7" ht="76.5" x14ac:dyDescent="0.2">
      <c r="A22" s="37" t="s">
        <v>280</v>
      </c>
      <c r="B22" s="32" t="s">
        <v>281</v>
      </c>
      <c r="C22" s="38">
        <v>0</v>
      </c>
      <c r="D22" s="38">
        <v>223600</v>
      </c>
      <c r="E22" s="38">
        <v>213495</v>
      </c>
      <c r="F22" s="38">
        <f t="shared" si="0"/>
        <v>-10105</v>
      </c>
      <c r="G22" s="27">
        <f t="shared" si="1"/>
        <v>95.480769230769241</v>
      </c>
    </row>
    <row r="23" spans="1:7" ht="102" x14ac:dyDescent="0.2">
      <c r="A23" s="37" t="s">
        <v>194</v>
      </c>
      <c r="B23" s="32" t="s">
        <v>195</v>
      </c>
      <c r="C23" s="38">
        <v>0</v>
      </c>
      <c r="D23" s="38">
        <v>219982</v>
      </c>
      <c r="E23" s="38">
        <v>219982</v>
      </c>
      <c r="F23" s="38">
        <f t="shared" si="0"/>
        <v>0</v>
      </c>
      <c r="G23" s="27">
        <f t="shared" si="1"/>
        <v>100</v>
      </c>
    </row>
    <row r="24" spans="1:7" ht="89.25" x14ac:dyDescent="0.2">
      <c r="A24" s="37" t="s">
        <v>196</v>
      </c>
      <c r="B24" s="32" t="s">
        <v>197</v>
      </c>
      <c r="C24" s="38">
        <v>0</v>
      </c>
      <c r="D24" s="38">
        <v>513292</v>
      </c>
      <c r="E24" s="38">
        <v>513292</v>
      </c>
      <c r="F24" s="38">
        <f t="shared" si="0"/>
        <v>0</v>
      </c>
      <c r="G24" s="27">
        <f t="shared" si="1"/>
        <v>100</v>
      </c>
    </row>
    <row r="25" spans="1:7" ht="76.5" x14ac:dyDescent="0.2">
      <c r="A25" s="37" t="s">
        <v>198</v>
      </c>
      <c r="B25" s="32" t="s">
        <v>199</v>
      </c>
      <c r="C25" s="38">
        <v>275000</v>
      </c>
      <c r="D25" s="38">
        <v>275000</v>
      </c>
      <c r="E25" s="38">
        <v>270843</v>
      </c>
      <c r="F25" s="38">
        <f t="shared" si="0"/>
        <v>-4157</v>
      </c>
      <c r="G25" s="27">
        <f t="shared" si="1"/>
        <v>98.488363636363644</v>
      </c>
    </row>
    <row r="26" spans="1:7" ht="89.25" x14ac:dyDescent="0.2">
      <c r="A26" s="37" t="s">
        <v>200</v>
      </c>
      <c r="B26" s="32" t="s">
        <v>201</v>
      </c>
      <c r="C26" s="38">
        <v>0</v>
      </c>
      <c r="D26" s="38">
        <v>4242</v>
      </c>
      <c r="E26" s="38">
        <v>0</v>
      </c>
      <c r="F26" s="38">
        <f t="shared" si="0"/>
        <v>-4242</v>
      </c>
      <c r="G26" s="27">
        <f t="shared" si="1"/>
        <v>0</v>
      </c>
    </row>
    <row r="27" spans="1:7" ht="89.25" x14ac:dyDescent="0.2">
      <c r="A27" s="37" t="s">
        <v>202</v>
      </c>
      <c r="B27" s="32" t="s">
        <v>203</v>
      </c>
      <c r="C27" s="38">
        <v>0</v>
      </c>
      <c r="D27" s="38">
        <v>0</v>
      </c>
      <c r="E27" s="38">
        <v>36429.94</v>
      </c>
      <c r="F27" s="38">
        <f t="shared" si="0"/>
        <v>36429.94</v>
      </c>
      <c r="G27" s="27"/>
    </row>
    <row r="28" spans="1:7" ht="25.5" x14ac:dyDescent="0.2">
      <c r="A28" s="37" t="s">
        <v>282</v>
      </c>
      <c r="B28" s="32" t="s">
        <v>283</v>
      </c>
      <c r="C28" s="38">
        <v>0</v>
      </c>
      <c r="D28" s="38">
        <v>1160503</v>
      </c>
      <c r="E28" s="38">
        <v>218894.01</v>
      </c>
      <c r="F28" s="38">
        <f t="shared" si="0"/>
        <v>-941608.99</v>
      </c>
      <c r="G28" s="27">
        <f t="shared" si="1"/>
        <v>18.861994324874644</v>
      </c>
    </row>
    <row r="29" spans="1:7" ht="38.25" x14ac:dyDescent="0.2">
      <c r="A29" s="37" t="s">
        <v>284</v>
      </c>
      <c r="B29" s="32" t="s">
        <v>285</v>
      </c>
      <c r="C29" s="38">
        <v>0</v>
      </c>
      <c r="D29" s="38">
        <v>25250</v>
      </c>
      <c r="E29" s="38">
        <v>8100</v>
      </c>
      <c r="F29" s="38">
        <f t="shared" si="0"/>
        <v>-17150</v>
      </c>
      <c r="G29" s="27">
        <f t="shared" si="1"/>
        <v>32.079207920792079</v>
      </c>
    </row>
    <row r="30" spans="1:7" ht="63.75" x14ac:dyDescent="0.2">
      <c r="A30" s="37" t="s">
        <v>274</v>
      </c>
      <c r="B30" s="32" t="s">
        <v>275</v>
      </c>
      <c r="C30" s="38">
        <v>0</v>
      </c>
      <c r="D30" s="38">
        <v>1734390</v>
      </c>
      <c r="E30" s="38">
        <v>1733028.67</v>
      </c>
      <c r="F30" s="38">
        <f t="shared" si="0"/>
        <v>-1361.3300000000745</v>
      </c>
      <c r="G30" s="27">
        <f t="shared" si="1"/>
        <v>99.921509579736963</v>
      </c>
    </row>
    <row r="31" spans="1:7" ht="63.75" x14ac:dyDescent="0.2">
      <c r="A31" s="29" t="s">
        <v>206</v>
      </c>
      <c r="B31" s="31" t="s">
        <v>207</v>
      </c>
      <c r="C31" s="30">
        <v>34040</v>
      </c>
      <c r="D31" s="30">
        <v>2160363</v>
      </c>
      <c r="E31" s="30">
        <v>2320964.04</v>
      </c>
      <c r="F31" s="30">
        <f t="shared" si="0"/>
        <v>160601.04000000004</v>
      </c>
      <c r="G31" s="27">
        <f t="shared" si="1"/>
        <v>107.43398401102039</v>
      </c>
    </row>
    <row r="32" spans="1:7" ht="51" x14ac:dyDescent="0.2">
      <c r="A32" s="37" t="s">
        <v>132</v>
      </c>
      <c r="B32" s="32" t="s">
        <v>133</v>
      </c>
      <c r="C32" s="38">
        <v>4040</v>
      </c>
      <c r="D32" s="38">
        <v>46140</v>
      </c>
      <c r="E32" s="38">
        <v>45152.26</v>
      </c>
      <c r="F32" s="38">
        <f t="shared" si="0"/>
        <v>-987.73999999999796</v>
      </c>
      <c r="G32" s="27">
        <f t="shared" si="1"/>
        <v>97.859254442999571</v>
      </c>
    </row>
    <row r="33" spans="1:7" ht="76.5" x14ac:dyDescent="0.2">
      <c r="A33" s="37" t="s">
        <v>220</v>
      </c>
      <c r="B33" s="32" t="s">
        <v>221</v>
      </c>
      <c r="C33" s="38">
        <v>30000</v>
      </c>
      <c r="D33" s="38">
        <v>30000</v>
      </c>
      <c r="E33" s="38">
        <v>191588.78</v>
      </c>
      <c r="F33" s="38">
        <f t="shared" si="0"/>
        <v>161588.78</v>
      </c>
      <c r="G33" s="27">
        <f t="shared" si="1"/>
        <v>638.62926666666669</v>
      </c>
    </row>
    <row r="34" spans="1:7" ht="114.75" x14ac:dyDescent="0.2">
      <c r="A34" s="37" t="s">
        <v>286</v>
      </c>
      <c r="B34" s="32" t="s">
        <v>287</v>
      </c>
      <c r="C34" s="38">
        <v>0</v>
      </c>
      <c r="D34" s="38">
        <v>2084223</v>
      </c>
      <c r="E34" s="38">
        <v>2084223</v>
      </c>
      <c r="F34" s="38">
        <f t="shared" si="0"/>
        <v>0</v>
      </c>
      <c r="G34" s="27">
        <f t="shared" si="1"/>
        <v>100</v>
      </c>
    </row>
    <row r="35" spans="1:7" ht="38.25" x14ac:dyDescent="0.2">
      <c r="A35" s="29" t="s">
        <v>236</v>
      </c>
      <c r="B35" s="31" t="s">
        <v>237</v>
      </c>
      <c r="C35" s="30">
        <v>296140</v>
      </c>
      <c r="D35" s="30">
        <v>401170</v>
      </c>
      <c r="E35" s="30">
        <v>448955.48000000004</v>
      </c>
      <c r="F35" s="30">
        <f t="shared" si="0"/>
        <v>47785.48000000004</v>
      </c>
      <c r="G35" s="27">
        <f t="shared" si="1"/>
        <v>111.91152877832342</v>
      </c>
    </row>
    <row r="36" spans="1:7" ht="51" x14ac:dyDescent="0.2">
      <c r="A36" s="37" t="s">
        <v>132</v>
      </c>
      <c r="B36" s="32" t="s">
        <v>133</v>
      </c>
      <c r="C36" s="38">
        <v>0</v>
      </c>
      <c r="D36" s="38">
        <v>105030</v>
      </c>
      <c r="E36" s="38">
        <v>105030</v>
      </c>
      <c r="F36" s="38">
        <f t="shared" si="0"/>
        <v>0</v>
      </c>
      <c r="G36" s="27">
        <f t="shared" si="1"/>
        <v>100</v>
      </c>
    </row>
    <row r="37" spans="1:7" ht="25.5" x14ac:dyDescent="0.2">
      <c r="A37" s="37" t="s">
        <v>238</v>
      </c>
      <c r="B37" s="32" t="s">
        <v>239</v>
      </c>
      <c r="C37" s="38">
        <v>259830</v>
      </c>
      <c r="D37" s="38">
        <v>259830</v>
      </c>
      <c r="E37" s="38">
        <v>288001.54000000004</v>
      </c>
      <c r="F37" s="38">
        <f t="shared" si="0"/>
        <v>28171.540000000037</v>
      </c>
      <c r="G37" s="27">
        <f t="shared" si="1"/>
        <v>110.84229688642576</v>
      </c>
    </row>
    <row r="38" spans="1:7" ht="25.5" x14ac:dyDescent="0.2">
      <c r="A38" s="37" t="s">
        <v>150</v>
      </c>
      <c r="B38" s="32" t="s">
        <v>151</v>
      </c>
      <c r="C38" s="38">
        <v>1700</v>
      </c>
      <c r="D38" s="38">
        <v>1700</v>
      </c>
      <c r="E38" s="38">
        <v>4300</v>
      </c>
      <c r="F38" s="38">
        <f t="shared" si="0"/>
        <v>2600</v>
      </c>
      <c r="G38" s="27">
        <f t="shared" si="1"/>
        <v>252.94117647058823</v>
      </c>
    </row>
    <row r="39" spans="1:7" ht="25.5" x14ac:dyDescent="0.2">
      <c r="A39" s="37" t="s">
        <v>240</v>
      </c>
      <c r="B39" s="32" t="s">
        <v>241</v>
      </c>
      <c r="C39" s="38">
        <v>12670</v>
      </c>
      <c r="D39" s="38">
        <v>12670</v>
      </c>
      <c r="E39" s="38">
        <v>24965.55</v>
      </c>
      <c r="F39" s="38">
        <f t="shared" si="0"/>
        <v>12295.55</v>
      </c>
      <c r="G39" s="27">
        <f t="shared" si="1"/>
        <v>197.04459352801894</v>
      </c>
    </row>
    <row r="40" spans="1:7" ht="51" x14ac:dyDescent="0.2">
      <c r="A40" s="37" t="s">
        <v>152</v>
      </c>
      <c r="B40" s="32" t="s">
        <v>153</v>
      </c>
      <c r="C40" s="38">
        <v>21940</v>
      </c>
      <c r="D40" s="38">
        <v>21940</v>
      </c>
      <c r="E40" s="38">
        <v>26658.39</v>
      </c>
      <c r="F40" s="38">
        <f t="shared" si="0"/>
        <v>4718.3899999999994</v>
      </c>
      <c r="G40" s="27">
        <f t="shared" si="1"/>
        <v>121.50587967183226</v>
      </c>
    </row>
    <row r="41" spans="1:7" ht="38.25" x14ac:dyDescent="0.2">
      <c r="A41" s="29" t="s">
        <v>248</v>
      </c>
      <c r="B41" s="31" t="s">
        <v>249</v>
      </c>
      <c r="C41" s="30">
        <v>833600</v>
      </c>
      <c r="D41" s="30">
        <v>9514047.8100000005</v>
      </c>
      <c r="E41" s="30">
        <v>7188291.4199999999</v>
      </c>
      <c r="F41" s="30">
        <f t="shared" si="0"/>
        <v>-2325756.3900000006</v>
      </c>
      <c r="G41" s="27">
        <f t="shared" si="1"/>
        <v>75.554501759435652</v>
      </c>
    </row>
    <row r="42" spans="1:7" ht="63.75" x14ac:dyDescent="0.2">
      <c r="A42" s="37" t="s">
        <v>288</v>
      </c>
      <c r="B42" s="32" t="s">
        <v>289</v>
      </c>
      <c r="C42" s="38">
        <v>336600</v>
      </c>
      <c r="D42" s="38">
        <v>4550600</v>
      </c>
      <c r="E42" s="38">
        <v>4191000</v>
      </c>
      <c r="F42" s="38">
        <f t="shared" si="0"/>
        <v>-359600</v>
      </c>
      <c r="G42" s="27">
        <f t="shared" si="1"/>
        <v>92.097745352261242</v>
      </c>
    </row>
    <row r="43" spans="1:7" ht="25.5" x14ac:dyDescent="0.2">
      <c r="A43" s="37" t="s">
        <v>256</v>
      </c>
      <c r="B43" s="32" t="s">
        <v>257</v>
      </c>
      <c r="C43" s="38">
        <v>0</v>
      </c>
      <c r="D43" s="38">
        <v>80000</v>
      </c>
      <c r="E43" s="38">
        <v>80000</v>
      </c>
      <c r="F43" s="38">
        <f t="shared" si="0"/>
        <v>0</v>
      </c>
      <c r="G43" s="27">
        <f t="shared" si="1"/>
        <v>100</v>
      </c>
    </row>
    <row r="44" spans="1:7" ht="25.5" x14ac:dyDescent="0.2">
      <c r="A44" s="37" t="s">
        <v>290</v>
      </c>
      <c r="B44" s="32" t="s">
        <v>291</v>
      </c>
      <c r="C44" s="38">
        <v>0</v>
      </c>
      <c r="D44" s="38">
        <v>4140693</v>
      </c>
      <c r="E44" s="38">
        <v>2235765.9900000002</v>
      </c>
      <c r="F44" s="38">
        <f t="shared" si="0"/>
        <v>-1904927.0099999998</v>
      </c>
      <c r="G44" s="27">
        <f t="shared" si="1"/>
        <v>53.994971131643908</v>
      </c>
    </row>
    <row r="45" spans="1:7" ht="63.75" x14ac:dyDescent="0.2">
      <c r="A45" s="37" t="s">
        <v>258</v>
      </c>
      <c r="B45" s="32" t="s">
        <v>259</v>
      </c>
      <c r="C45" s="38">
        <v>0</v>
      </c>
      <c r="D45" s="38">
        <v>245754.81</v>
      </c>
      <c r="E45" s="38">
        <v>185686.95</v>
      </c>
      <c r="F45" s="38">
        <f t="shared" si="0"/>
        <v>-60067.859999999986</v>
      </c>
      <c r="G45" s="27">
        <f t="shared" si="1"/>
        <v>75.557809021113371</v>
      </c>
    </row>
    <row r="46" spans="1:7" ht="38.25" x14ac:dyDescent="0.2">
      <c r="A46" s="37" t="s">
        <v>292</v>
      </c>
      <c r="B46" s="32" t="s">
        <v>293</v>
      </c>
      <c r="C46" s="38">
        <v>298000</v>
      </c>
      <c r="D46" s="38">
        <v>298000</v>
      </c>
      <c r="E46" s="38">
        <v>297838.48</v>
      </c>
      <c r="F46" s="38">
        <f t="shared" si="0"/>
        <v>-161.52000000001863</v>
      </c>
      <c r="G46" s="27">
        <f t="shared" si="1"/>
        <v>99.945798657718115</v>
      </c>
    </row>
    <row r="47" spans="1:7" x14ac:dyDescent="0.2">
      <c r="A47" s="37" t="s">
        <v>294</v>
      </c>
      <c r="B47" s="32" t="s">
        <v>295</v>
      </c>
      <c r="C47" s="38">
        <v>199000</v>
      </c>
      <c r="D47" s="38">
        <v>199000</v>
      </c>
      <c r="E47" s="38">
        <v>198000</v>
      </c>
      <c r="F47" s="38">
        <f t="shared" si="0"/>
        <v>-1000</v>
      </c>
      <c r="G47" s="27">
        <f t="shared" si="1"/>
        <v>99.497487437185924</v>
      </c>
    </row>
    <row r="48" spans="1:7" ht="25.5" x14ac:dyDescent="0.2">
      <c r="A48" s="29" t="s">
        <v>260</v>
      </c>
      <c r="B48" s="31" t="s">
        <v>261</v>
      </c>
      <c r="C48" s="30">
        <v>0</v>
      </c>
      <c r="D48" s="30">
        <v>3497863</v>
      </c>
      <c r="E48" s="30">
        <v>175998.8</v>
      </c>
      <c r="F48" s="30">
        <f t="shared" si="0"/>
        <v>-3321864.2</v>
      </c>
      <c r="G48" s="27">
        <f t="shared" si="1"/>
        <v>5.0316092997352948</v>
      </c>
    </row>
    <row r="49" spans="1:7" ht="127.5" x14ac:dyDescent="0.2">
      <c r="A49" s="37" t="s">
        <v>296</v>
      </c>
      <c r="B49" s="32" t="s">
        <v>297</v>
      </c>
      <c r="C49" s="38">
        <v>0</v>
      </c>
      <c r="D49" s="38">
        <v>3317503</v>
      </c>
      <c r="E49" s="38">
        <v>0</v>
      </c>
      <c r="F49" s="38">
        <f t="shared" si="0"/>
        <v>-3317503</v>
      </c>
      <c r="G49" s="27">
        <f t="shared" si="1"/>
        <v>0</v>
      </c>
    </row>
    <row r="50" spans="1:7" ht="25.5" x14ac:dyDescent="0.2">
      <c r="A50" s="37" t="s">
        <v>266</v>
      </c>
      <c r="B50" s="32" t="s">
        <v>90</v>
      </c>
      <c r="C50" s="38">
        <v>0</v>
      </c>
      <c r="D50" s="38">
        <v>180360</v>
      </c>
      <c r="E50" s="38">
        <v>175998.8</v>
      </c>
      <c r="F50" s="38">
        <f t="shared" si="0"/>
        <v>-4361.2000000000116</v>
      </c>
      <c r="G50" s="27">
        <f t="shared" si="1"/>
        <v>97.581947216677747</v>
      </c>
    </row>
    <row r="51" spans="1:7" x14ac:dyDescent="0.2">
      <c r="A51" s="37" t="s">
        <v>269</v>
      </c>
      <c r="B51" s="32" t="s">
        <v>270</v>
      </c>
      <c r="C51" s="38">
        <v>6146970</v>
      </c>
      <c r="D51" s="38">
        <v>28688851.809999999</v>
      </c>
      <c r="E51" s="38">
        <v>22963594.970000003</v>
      </c>
      <c r="F51" s="38">
        <f t="shared" si="0"/>
        <v>-5725256.8399999961</v>
      </c>
      <c r="G51" s="27">
        <f t="shared" si="1"/>
        <v>80.043618064894602</v>
      </c>
    </row>
    <row r="52" spans="1:7" x14ac:dyDescent="0.2">
      <c r="G52" s="27"/>
    </row>
  </sheetData>
  <mergeCells count="2">
    <mergeCell ref="A2:G2"/>
    <mergeCell ref="A3:G3"/>
  </mergeCells>
  <pageMargins left="0.70866141732283472" right="0.31496062992125984" top="0.74803149606299213" bottom="0.74803149606299213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D36F-C4E5-4913-ADE3-801AF2B48F83}">
  <dimension ref="A2:P26"/>
  <sheetViews>
    <sheetView workbookViewId="0">
      <selection activeCell="K12" sqref="K12"/>
    </sheetView>
  </sheetViews>
  <sheetFormatPr defaultRowHeight="12.75" x14ac:dyDescent="0.2"/>
  <cols>
    <col min="1" max="1" width="6.85546875" customWidth="1"/>
    <col min="2" max="2" width="25.7109375" customWidth="1"/>
    <col min="3" max="4" width="14.7109375" customWidth="1"/>
    <col min="5" max="5" width="14.85546875" customWidth="1"/>
    <col min="6" max="6" width="14.140625" customWidth="1"/>
    <col min="7" max="7" width="6.42578125" customWidth="1"/>
  </cols>
  <sheetData>
    <row r="2" spans="1:16" ht="61.5" customHeight="1" x14ac:dyDescent="0.25">
      <c r="A2" s="59" t="s">
        <v>338</v>
      </c>
      <c r="B2" s="59"/>
      <c r="C2" s="59"/>
      <c r="D2" s="59"/>
      <c r="E2" s="59"/>
      <c r="F2" s="59"/>
      <c r="G2" s="59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2">
      <c r="A3" s="58" t="s">
        <v>121</v>
      </c>
      <c r="B3" s="58"/>
      <c r="C3" s="58"/>
      <c r="D3" s="58"/>
      <c r="E3" s="58"/>
      <c r="F3" s="58"/>
      <c r="G3" s="58"/>
    </row>
    <row r="5" spans="1:16" ht="102" x14ac:dyDescent="0.2">
      <c r="A5" s="45" t="s">
        <v>122</v>
      </c>
      <c r="B5" s="45" t="s">
        <v>123</v>
      </c>
      <c r="C5" s="45" t="s">
        <v>124</v>
      </c>
      <c r="D5" s="45" t="s">
        <v>125</v>
      </c>
      <c r="E5" s="45" t="s">
        <v>126</v>
      </c>
      <c r="F5" s="45" t="s">
        <v>271</v>
      </c>
      <c r="G5" s="45" t="s">
        <v>127</v>
      </c>
    </row>
    <row r="6" spans="1:16" x14ac:dyDescent="0.2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</row>
    <row r="7" spans="1:16" x14ac:dyDescent="0.2">
      <c r="A7" s="47" t="s">
        <v>298</v>
      </c>
      <c r="B7" s="32" t="s">
        <v>299</v>
      </c>
      <c r="C7" s="48">
        <v>199378580</v>
      </c>
      <c r="D7" s="48">
        <v>203300812</v>
      </c>
      <c r="E7" s="48">
        <v>189005103.30000004</v>
      </c>
      <c r="F7" s="48">
        <v>-14295708.699999958</v>
      </c>
      <c r="G7" s="49">
        <v>92.968198916982217</v>
      </c>
    </row>
    <row r="8" spans="1:16" ht="25.5" x14ac:dyDescent="0.2">
      <c r="A8" s="47" t="s">
        <v>300</v>
      </c>
      <c r="B8" s="32" t="s">
        <v>301</v>
      </c>
      <c r="C8" s="48">
        <v>47208978</v>
      </c>
      <c r="D8" s="48">
        <v>48066228</v>
      </c>
      <c r="E8" s="48">
        <v>41735676.549999997</v>
      </c>
      <c r="F8" s="48">
        <v>-6330551.450000003</v>
      </c>
      <c r="G8" s="49">
        <v>86.829523111320484</v>
      </c>
    </row>
    <row r="9" spans="1:16" ht="25.5" x14ac:dyDescent="0.2">
      <c r="A9" s="47" t="s">
        <v>302</v>
      </c>
      <c r="B9" s="32" t="s">
        <v>303</v>
      </c>
      <c r="C9" s="48">
        <v>4481468</v>
      </c>
      <c r="D9" s="48">
        <v>7377275</v>
      </c>
      <c r="E9" s="48">
        <v>6718178.8499999996</v>
      </c>
      <c r="F9" s="48">
        <v>-659096.15000000037</v>
      </c>
      <c r="G9" s="49">
        <v>91.06585900620486</v>
      </c>
    </row>
    <row r="10" spans="1:16" ht="25.5" x14ac:dyDescent="0.2">
      <c r="A10" s="47" t="s">
        <v>304</v>
      </c>
      <c r="B10" s="32" t="s">
        <v>305</v>
      </c>
      <c r="C10" s="48">
        <v>374460</v>
      </c>
      <c r="D10" s="48">
        <v>269460</v>
      </c>
      <c r="E10" s="48">
        <v>199410.22</v>
      </c>
      <c r="F10" s="48">
        <v>-70049.78</v>
      </c>
      <c r="G10" s="49">
        <v>74.003644325688413</v>
      </c>
    </row>
    <row r="11" spans="1:16" x14ac:dyDescent="0.2">
      <c r="A11" s="47" t="s">
        <v>306</v>
      </c>
      <c r="B11" s="32" t="s">
        <v>307</v>
      </c>
      <c r="C11" s="48">
        <v>4246950</v>
      </c>
      <c r="D11" s="48">
        <v>3984896</v>
      </c>
      <c r="E11" s="48">
        <v>3254062.3200000003</v>
      </c>
      <c r="F11" s="48">
        <v>-730833.6799999997</v>
      </c>
      <c r="G11" s="49">
        <v>81.659905804317106</v>
      </c>
    </row>
    <row r="12" spans="1:16" ht="25.5" x14ac:dyDescent="0.2">
      <c r="A12" s="47" t="s">
        <v>308</v>
      </c>
      <c r="B12" s="32" t="s">
        <v>309</v>
      </c>
      <c r="C12" s="48">
        <v>11303090</v>
      </c>
      <c r="D12" s="48">
        <v>25928982</v>
      </c>
      <c r="E12" s="48">
        <v>22594404.969999999</v>
      </c>
      <c r="F12" s="48">
        <v>-3334577.0300000012</v>
      </c>
      <c r="G12" s="49">
        <v>87.139575977182588</v>
      </c>
    </row>
    <row r="13" spans="1:16" x14ac:dyDescent="0.2">
      <c r="A13" s="47" t="s">
        <v>310</v>
      </c>
      <c r="B13" s="32" t="s">
        <v>311</v>
      </c>
      <c r="C13" s="48">
        <v>165690</v>
      </c>
      <c r="D13" s="48">
        <v>150347</v>
      </c>
      <c r="E13" s="48">
        <v>92757.91</v>
      </c>
      <c r="F13" s="48">
        <v>-57589.09</v>
      </c>
      <c r="G13" s="49">
        <v>61.695883522783966</v>
      </c>
    </row>
    <row r="14" spans="1:16" x14ac:dyDescent="0.2">
      <c r="A14" s="47" t="s">
        <v>339</v>
      </c>
      <c r="B14" s="32" t="s">
        <v>340</v>
      </c>
      <c r="C14" s="48">
        <v>7408160</v>
      </c>
      <c r="D14" s="48">
        <v>8295984</v>
      </c>
      <c r="E14" s="48">
        <v>8265926.5600000005</v>
      </c>
      <c r="F14" s="48">
        <v>-30057.439999999478</v>
      </c>
      <c r="G14" s="49">
        <v>99.637686861498295</v>
      </c>
    </row>
    <row r="15" spans="1:16" ht="25.5" x14ac:dyDescent="0.2">
      <c r="A15" s="47" t="s">
        <v>312</v>
      </c>
      <c r="B15" s="32" t="s">
        <v>313</v>
      </c>
      <c r="C15" s="48">
        <v>372230</v>
      </c>
      <c r="D15" s="48">
        <v>373509</v>
      </c>
      <c r="E15" s="48">
        <v>271407.52999999997</v>
      </c>
      <c r="F15" s="48">
        <v>-102101.47000000003</v>
      </c>
      <c r="G15" s="49">
        <v>72.664254408862959</v>
      </c>
    </row>
    <row r="16" spans="1:16" x14ac:dyDescent="0.2">
      <c r="A16" s="47" t="s">
        <v>314</v>
      </c>
      <c r="B16" s="32" t="s">
        <v>315</v>
      </c>
      <c r="C16" s="48">
        <v>4526100</v>
      </c>
      <c r="D16" s="48">
        <v>4930710</v>
      </c>
      <c r="E16" s="48">
        <v>4455338.1599999992</v>
      </c>
      <c r="F16" s="48">
        <v>-475371.84000000078</v>
      </c>
      <c r="G16" s="49">
        <v>90.358957634904485</v>
      </c>
    </row>
    <row r="17" spans="1:7" x14ac:dyDescent="0.2">
      <c r="A17" s="47" t="s">
        <v>341</v>
      </c>
      <c r="B17" s="32" t="s">
        <v>342</v>
      </c>
      <c r="C17" s="48">
        <v>2728480</v>
      </c>
      <c r="D17" s="48">
        <v>2835251</v>
      </c>
      <c r="E17" s="48">
        <v>2521854.91</v>
      </c>
      <c r="F17" s="48">
        <v>-313396.08999999985</v>
      </c>
      <c r="G17" s="49">
        <v>88.946442836983394</v>
      </c>
    </row>
    <row r="18" spans="1:7" ht="38.25" x14ac:dyDescent="0.2">
      <c r="A18" s="47" t="s">
        <v>316</v>
      </c>
      <c r="B18" s="32" t="s">
        <v>317</v>
      </c>
      <c r="C18" s="48">
        <v>4118300</v>
      </c>
      <c r="D18" s="48">
        <v>3991684</v>
      </c>
      <c r="E18" s="48">
        <v>3955811.58</v>
      </c>
      <c r="F18" s="48">
        <v>-35872.419999999925</v>
      </c>
      <c r="G18" s="49">
        <v>99.101321146663906</v>
      </c>
    </row>
    <row r="19" spans="1:7" ht="51" x14ac:dyDescent="0.2">
      <c r="A19" s="47" t="s">
        <v>343</v>
      </c>
      <c r="B19" s="32" t="s">
        <v>344</v>
      </c>
      <c r="C19" s="48">
        <v>0</v>
      </c>
      <c r="D19" s="48">
        <v>8000</v>
      </c>
      <c r="E19" s="48">
        <v>7977.6</v>
      </c>
      <c r="F19" s="48">
        <v>-22.399999999999636</v>
      </c>
      <c r="G19" s="49">
        <v>99.720000000000013</v>
      </c>
    </row>
    <row r="20" spans="1:7" ht="51" x14ac:dyDescent="0.2">
      <c r="A20" s="47" t="s">
        <v>318</v>
      </c>
      <c r="B20" s="32" t="s">
        <v>319</v>
      </c>
      <c r="C20" s="48">
        <v>198810</v>
      </c>
      <c r="D20" s="48">
        <v>218006</v>
      </c>
      <c r="E20" s="48">
        <v>197493</v>
      </c>
      <c r="F20" s="48">
        <v>-20513</v>
      </c>
      <c r="G20" s="49">
        <v>90.59062594607488</v>
      </c>
    </row>
    <row r="21" spans="1:7" ht="38.25" x14ac:dyDescent="0.2">
      <c r="A21" s="47" t="s">
        <v>320</v>
      </c>
      <c r="B21" s="32" t="s">
        <v>321</v>
      </c>
      <c r="C21" s="48">
        <v>4238020</v>
      </c>
      <c r="D21" s="48">
        <v>6921772</v>
      </c>
      <c r="E21" s="48">
        <v>6665609.8100000005</v>
      </c>
      <c r="F21" s="48">
        <v>-256162.18999999948</v>
      </c>
      <c r="G21" s="49">
        <v>96.299181914688901</v>
      </c>
    </row>
    <row r="22" spans="1:7" ht="38.25" x14ac:dyDescent="0.2">
      <c r="A22" s="47" t="s">
        <v>345</v>
      </c>
      <c r="B22" s="32" t="s">
        <v>346</v>
      </c>
      <c r="C22" s="48">
        <v>450780</v>
      </c>
      <c r="D22" s="48">
        <v>482780</v>
      </c>
      <c r="E22" s="48">
        <v>482780</v>
      </c>
      <c r="F22" s="48">
        <v>0</v>
      </c>
      <c r="G22" s="49">
        <v>100</v>
      </c>
    </row>
    <row r="23" spans="1:7" x14ac:dyDescent="0.2">
      <c r="A23" s="47" t="s">
        <v>322</v>
      </c>
      <c r="B23" s="32" t="s">
        <v>323</v>
      </c>
      <c r="C23" s="48">
        <v>5449845</v>
      </c>
      <c r="D23" s="48">
        <v>7389696</v>
      </c>
      <c r="E23" s="48">
        <v>6274156.5700000003</v>
      </c>
      <c r="F23" s="48">
        <v>-1115539.4299999997</v>
      </c>
      <c r="G23" s="49">
        <v>84.904122848896634</v>
      </c>
    </row>
    <row r="24" spans="1:7" x14ac:dyDescent="0.2">
      <c r="A24" s="47" t="s">
        <v>324</v>
      </c>
      <c r="B24" s="32" t="s">
        <v>325</v>
      </c>
      <c r="C24" s="48">
        <v>258420</v>
      </c>
      <c r="D24" s="48">
        <v>329650</v>
      </c>
      <c r="E24" s="48">
        <v>236222.74</v>
      </c>
      <c r="F24" s="48">
        <v>-93427.260000000009</v>
      </c>
      <c r="G24" s="49">
        <v>71.658650083421804</v>
      </c>
    </row>
    <row r="25" spans="1:7" x14ac:dyDescent="0.2">
      <c r="A25" s="47" t="s">
        <v>347</v>
      </c>
      <c r="B25" s="32" t="s">
        <v>348</v>
      </c>
      <c r="C25" s="48">
        <v>800000</v>
      </c>
      <c r="D25" s="48">
        <v>720762</v>
      </c>
      <c r="E25" s="48">
        <v>0</v>
      </c>
      <c r="F25" s="48">
        <v>-720762</v>
      </c>
      <c r="G25" s="49">
        <v>0</v>
      </c>
    </row>
    <row r="26" spans="1:7" x14ac:dyDescent="0.2">
      <c r="A26" s="47" t="s">
        <v>269</v>
      </c>
      <c r="B26" s="32" t="s">
        <v>270</v>
      </c>
      <c r="C26" s="48">
        <v>297708361</v>
      </c>
      <c r="D26" s="48">
        <v>325575804</v>
      </c>
      <c r="E26" s="48">
        <v>296934172.58000028</v>
      </c>
      <c r="F26" s="48">
        <v>-28641631.419999719</v>
      </c>
      <c r="G26" s="49">
        <v>91.202776413937784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4226-445D-437F-B48D-6CE7AAB3AC97}">
  <dimension ref="A1:P26"/>
  <sheetViews>
    <sheetView workbookViewId="0">
      <selection activeCell="H10" sqref="H10"/>
    </sheetView>
  </sheetViews>
  <sheetFormatPr defaultRowHeight="12.75" x14ac:dyDescent="0.2"/>
  <cols>
    <col min="1" max="1" width="7.28515625" customWidth="1"/>
    <col min="2" max="2" width="26.5703125" customWidth="1"/>
    <col min="3" max="3" width="13.7109375" customWidth="1"/>
    <col min="4" max="4" width="14.42578125" customWidth="1"/>
    <col min="5" max="5" width="13.5703125" customWidth="1"/>
    <col min="6" max="6" width="14.5703125" customWidth="1"/>
    <col min="7" max="7" width="6.85546875" customWidth="1"/>
  </cols>
  <sheetData>
    <row r="1" spans="1:16" ht="52.5" customHeight="1" x14ac:dyDescent="0.25">
      <c r="A1" s="59" t="s">
        <v>338</v>
      </c>
      <c r="B1" s="59"/>
      <c r="C1" s="59"/>
      <c r="D1" s="59"/>
      <c r="E1" s="59"/>
      <c r="F1" s="59"/>
      <c r="G1" s="59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">
      <c r="A2" s="58" t="s">
        <v>273</v>
      </c>
      <c r="B2" s="58"/>
      <c r="C2" s="58"/>
      <c r="D2" s="58"/>
      <c r="E2" s="58"/>
      <c r="F2" s="58"/>
      <c r="G2" s="58"/>
    </row>
    <row r="3" spans="1:16" ht="102" x14ac:dyDescent="0.2">
      <c r="A3" s="39" t="s">
        <v>122</v>
      </c>
      <c r="B3" s="39" t="s">
        <v>123</v>
      </c>
      <c r="C3" s="39" t="s">
        <v>124</v>
      </c>
      <c r="D3" s="39" t="s">
        <v>125</v>
      </c>
      <c r="E3" s="39" t="s">
        <v>126</v>
      </c>
      <c r="F3" s="39" t="s">
        <v>271</v>
      </c>
      <c r="G3" s="39" t="s">
        <v>127</v>
      </c>
    </row>
    <row r="4" spans="1:16" x14ac:dyDescent="0.2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</row>
    <row r="5" spans="1:16" x14ac:dyDescent="0.2">
      <c r="A5" s="41" t="s">
        <v>298</v>
      </c>
      <c r="B5" s="32" t="s">
        <v>299</v>
      </c>
      <c r="C5" s="42">
        <v>236375</v>
      </c>
      <c r="D5" s="42">
        <v>236375</v>
      </c>
      <c r="E5" s="42">
        <v>207309.56999999998</v>
      </c>
      <c r="F5" s="42">
        <v>-29065.430000000022</v>
      </c>
      <c r="G5" s="43">
        <v>87.703678476996288</v>
      </c>
    </row>
    <row r="6" spans="1:16" ht="15" customHeight="1" x14ac:dyDescent="0.2">
      <c r="A6" s="41" t="s">
        <v>300</v>
      </c>
      <c r="B6" s="32" t="s">
        <v>301</v>
      </c>
      <c r="C6" s="42">
        <v>52005</v>
      </c>
      <c r="D6" s="42">
        <v>52005</v>
      </c>
      <c r="E6" s="42">
        <v>55893.54</v>
      </c>
      <c r="F6" s="42">
        <v>3888.5400000000009</v>
      </c>
      <c r="G6" s="43">
        <v>107.47724257282954</v>
      </c>
    </row>
    <row r="7" spans="1:16" ht="24.75" customHeight="1" x14ac:dyDescent="0.2">
      <c r="A7" s="41" t="s">
        <v>302</v>
      </c>
      <c r="B7" s="32" t="s">
        <v>303</v>
      </c>
      <c r="C7" s="42">
        <v>299402</v>
      </c>
      <c r="D7" s="42">
        <v>285402</v>
      </c>
      <c r="E7" s="42">
        <v>1183545.0100000002</v>
      </c>
      <c r="F7" s="42">
        <v>898143.01000000024</v>
      </c>
      <c r="G7" s="43">
        <v>414.69401405736477</v>
      </c>
    </row>
    <row r="8" spans="1:16" ht="25.5" x14ac:dyDescent="0.2">
      <c r="A8" s="41" t="s">
        <v>304</v>
      </c>
      <c r="B8" s="32" t="s">
        <v>305</v>
      </c>
      <c r="C8" s="42">
        <v>0</v>
      </c>
      <c r="D8" s="42">
        <v>0</v>
      </c>
      <c r="E8" s="42">
        <v>900</v>
      </c>
      <c r="F8" s="42">
        <v>900</v>
      </c>
      <c r="G8" s="43"/>
    </row>
    <row r="9" spans="1:16" x14ac:dyDescent="0.2">
      <c r="A9" s="41" t="s">
        <v>306</v>
      </c>
      <c r="B9" s="32" t="s">
        <v>307</v>
      </c>
      <c r="C9" s="42">
        <v>4527790</v>
      </c>
      <c r="D9" s="42">
        <v>4527790</v>
      </c>
      <c r="E9" s="42">
        <v>3407385.23</v>
      </c>
      <c r="F9" s="42">
        <v>-1120404.77</v>
      </c>
      <c r="G9" s="43">
        <v>75.254930771966016</v>
      </c>
    </row>
    <row r="10" spans="1:16" ht="23.25" customHeight="1" x14ac:dyDescent="0.2">
      <c r="A10" s="41" t="s">
        <v>308</v>
      </c>
      <c r="B10" s="32" t="s">
        <v>309</v>
      </c>
      <c r="C10" s="42">
        <v>353400</v>
      </c>
      <c r="D10" s="42">
        <v>481974.81</v>
      </c>
      <c r="E10" s="42">
        <v>456676.32999999996</v>
      </c>
      <c r="F10" s="42">
        <v>-25298.48000000004</v>
      </c>
      <c r="G10" s="43">
        <v>94.751078381046511</v>
      </c>
    </row>
    <row r="11" spans="1:16" x14ac:dyDescent="0.2">
      <c r="A11" s="41" t="s">
        <v>310</v>
      </c>
      <c r="B11" s="32" t="s">
        <v>311</v>
      </c>
      <c r="C11" s="42">
        <v>1650</v>
      </c>
      <c r="D11" s="42">
        <v>1650</v>
      </c>
      <c r="E11" s="42">
        <v>208.53</v>
      </c>
      <c r="F11" s="42">
        <v>-1441.47</v>
      </c>
      <c r="G11" s="43">
        <v>12.638181818181819</v>
      </c>
    </row>
    <row r="12" spans="1:16" ht="25.5" x14ac:dyDescent="0.2">
      <c r="A12" s="41" t="s">
        <v>312</v>
      </c>
      <c r="B12" s="32" t="s">
        <v>313</v>
      </c>
      <c r="C12" s="42">
        <v>0</v>
      </c>
      <c r="D12" s="42">
        <v>0</v>
      </c>
      <c r="E12" s="42">
        <v>211.4</v>
      </c>
      <c r="F12" s="42">
        <v>211.4</v>
      </c>
      <c r="G12" s="43"/>
    </row>
    <row r="13" spans="1:16" x14ac:dyDescent="0.2">
      <c r="A13" s="41" t="s">
        <v>314</v>
      </c>
      <c r="B13" s="32" t="s">
        <v>315</v>
      </c>
      <c r="C13" s="42">
        <v>14358</v>
      </c>
      <c r="D13" s="42">
        <v>14358</v>
      </c>
      <c r="E13" s="42">
        <v>10676.220000000001</v>
      </c>
      <c r="F13" s="42">
        <v>-3681.7799999999988</v>
      </c>
      <c r="G13" s="43">
        <v>74.357292101964063</v>
      </c>
    </row>
    <row r="14" spans="1:16" ht="24" customHeight="1" x14ac:dyDescent="0.2">
      <c r="A14" s="41" t="s">
        <v>316</v>
      </c>
      <c r="B14" s="32" t="s">
        <v>317</v>
      </c>
      <c r="C14" s="42">
        <v>0</v>
      </c>
      <c r="D14" s="42">
        <v>0</v>
      </c>
      <c r="E14" s="42">
        <v>917.02</v>
      </c>
      <c r="F14" s="42">
        <v>917.02</v>
      </c>
      <c r="G14" s="43"/>
    </row>
    <row r="15" spans="1:16" ht="51.75" customHeight="1" x14ac:dyDescent="0.2">
      <c r="A15" s="41" t="s">
        <v>318</v>
      </c>
      <c r="B15" s="32" t="s">
        <v>319</v>
      </c>
      <c r="C15" s="42">
        <v>0</v>
      </c>
      <c r="D15" s="42">
        <v>0</v>
      </c>
      <c r="E15" s="42">
        <v>1520</v>
      </c>
      <c r="F15" s="42">
        <v>1520</v>
      </c>
      <c r="G15" s="43"/>
    </row>
    <row r="16" spans="1:16" ht="38.25" x14ac:dyDescent="0.2">
      <c r="A16" s="41" t="s">
        <v>320</v>
      </c>
      <c r="B16" s="32" t="s">
        <v>321</v>
      </c>
      <c r="C16" s="42">
        <v>0</v>
      </c>
      <c r="D16" s="42">
        <v>3317503</v>
      </c>
      <c r="E16" s="42">
        <v>0</v>
      </c>
      <c r="F16" s="42">
        <v>-3317503</v>
      </c>
      <c r="G16" s="43">
        <v>0</v>
      </c>
    </row>
    <row r="17" spans="1:7" x14ac:dyDescent="0.2">
      <c r="A17" s="41" t="s">
        <v>322</v>
      </c>
      <c r="B17" s="32" t="s">
        <v>323</v>
      </c>
      <c r="C17" s="42">
        <v>50000</v>
      </c>
      <c r="D17" s="42">
        <v>36500</v>
      </c>
      <c r="E17" s="42">
        <v>77000</v>
      </c>
      <c r="F17" s="42">
        <v>40500</v>
      </c>
      <c r="G17" s="43">
        <v>210.95890410958904</v>
      </c>
    </row>
    <row r="18" spans="1:7" x14ac:dyDescent="0.2">
      <c r="A18" s="41" t="s">
        <v>324</v>
      </c>
      <c r="B18" s="32" t="s">
        <v>325</v>
      </c>
      <c r="C18" s="42">
        <v>390</v>
      </c>
      <c r="D18" s="42">
        <v>1070</v>
      </c>
      <c r="E18" s="42">
        <v>4559.2700000000004</v>
      </c>
      <c r="F18" s="42">
        <v>3489.2700000000004</v>
      </c>
      <c r="G18" s="43">
        <v>426.1</v>
      </c>
    </row>
    <row r="19" spans="1:7" ht="38.25" x14ac:dyDescent="0.2">
      <c r="A19" s="41" t="s">
        <v>326</v>
      </c>
      <c r="B19" s="32" t="s">
        <v>327</v>
      </c>
      <c r="C19" s="42">
        <v>611600</v>
      </c>
      <c r="D19" s="42">
        <v>3596301</v>
      </c>
      <c r="E19" s="42">
        <v>4465317.709999999</v>
      </c>
      <c r="F19" s="42">
        <v>869016.70999999903</v>
      </c>
      <c r="G19" s="43">
        <v>124.16418175230601</v>
      </c>
    </row>
    <row r="20" spans="1:7" ht="25.5" x14ac:dyDescent="0.2">
      <c r="A20" s="41" t="s">
        <v>222</v>
      </c>
      <c r="B20" s="32" t="s">
        <v>328</v>
      </c>
      <c r="C20" s="42">
        <v>0</v>
      </c>
      <c r="D20" s="42">
        <v>525488</v>
      </c>
      <c r="E20" s="42">
        <v>399335.91</v>
      </c>
      <c r="F20" s="42">
        <v>-126152.09000000003</v>
      </c>
      <c r="G20" s="43">
        <v>75.993345233383053</v>
      </c>
    </row>
    <row r="21" spans="1:7" ht="25.5" x14ac:dyDescent="0.2">
      <c r="A21" s="41" t="s">
        <v>329</v>
      </c>
      <c r="B21" s="32" t="s">
        <v>330</v>
      </c>
      <c r="C21" s="42">
        <v>0</v>
      </c>
      <c r="D21" s="42">
        <v>5094297</v>
      </c>
      <c r="E21" s="42">
        <v>2442516.15</v>
      </c>
      <c r="F21" s="42">
        <v>-2651780.85</v>
      </c>
      <c r="G21" s="43">
        <v>47.946088537829652</v>
      </c>
    </row>
    <row r="22" spans="1:7" ht="24" customHeight="1" x14ac:dyDescent="0.2">
      <c r="A22" s="41" t="s">
        <v>331</v>
      </c>
      <c r="B22" s="32" t="s">
        <v>332</v>
      </c>
      <c r="C22" s="42">
        <v>0</v>
      </c>
      <c r="D22" s="42">
        <v>2039555</v>
      </c>
      <c r="E22" s="42">
        <v>1892382.09</v>
      </c>
      <c r="F22" s="42">
        <v>-147172.90999999992</v>
      </c>
      <c r="G22" s="43">
        <v>92.78406760298202</v>
      </c>
    </row>
    <row r="23" spans="1:7" ht="38.25" x14ac:dyDescent="0.2">
      <c r="A23" s="41" t="s">
        <v>232</v>
      </c>
      <c r="B23" s="32" t="s">
        <v>333</v>
      </c>
      <c r="C23" s="42">
        <v>0</v>
      </c>
      <c r="D23" s="42">
        <v>6214000</v>
      </c>
      <c r="E23" s="42">
        <v>6097019.1899999995</v>
      </c>
      <c r="F23" s="42">
        <v>-116980.81000000052</v>
      </c>
      <c r="G23" s="43">
        <v>98.117463630511736</v>
      </c>
    </row>
    <row r="24" spans="1:7" ht="38.25" x14ac:dyDescent="0.2">
      <c r="A24" s="41" t="s">
        <v>334</v>
      </c>
      <c r="B24" s="32" t="s">
        <v>335</v>
      </c>
      <c r="C24" s="42">
        <v>0</v>
      </c>
      <c r="D24" s="42">
        <v>180360</v>
      </c>
      <c r="E24" s="42">
        <v>175998.8</v>
      </c>
      <c r="F24" s="42">
        <v>-4361.2000000000116</v>
      </c>
      <c r="G24" s="43">
        <v>97.581947216677747</v>
      </c>
    </row>
    <row r="25" spans="1:7" ht="25.5" customHeight="1" x14ac:dyDescent="0.2">
      <c r="A25" s="41" t="s">
        <v>336</v>
      </c>
      <c r="B25" s="32" t="s">
        <v>337</v>
      </c>
      <c r="C25" s="42">
        <v>0</v>
      </c>
      <c r="D25" s="42">
        <v>2084223</v>
      </c>
      <c r="E25" s="42">
        <v>2084223</v>
      </c>
      <c r="F25" s="42">
        <v>0</v>
      </c>
      <c r="G25" s="43">
        <v>100</v>
      </c>
    </row>
    <row r="26" spans="1:7" x14ac:dyDescent="0.2">
      <c r="A26" s="41" t="s">
        <v>269</v>
      </c>
      <c r="B26" s="32" t="s">
        <v>270</v>
      </c>
      <c r="C26" s="42">
        <v>6146970</v>
      </c>
      <c r="D26" s="42">
        <v>28688851.809999999</v>
      </c>
      <c r="E26" s="42">
        <v>22963594.970000003</v>
      </c>
      <c r="F26" s="42">
        <v>-5725256.8399999961</v>
      </c>
      <c r="G26" s="43">
        <v>80.043618064894602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доходи зф</vt:lpstr>
      <vt:lpstr>доходи сф</vt:lpstr>
      <vt:lpstr>видатки зф</vt:lpstr>
      <vt:lpstr> видатки сф</vt:lpstr>
      <vt:lpstr>КЕКВ зф</vt:lpstr>
      <vt:lpstr>КЕКВ сф</vt:lpstr>
      <vt:lpstr>'доходи зф'!Заголовки_для_печати</vt:lpstr>
      <vt:lpstr>'доходи сф'!Заголовки_для_печати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2022-01-06T13:13:26Z</cp:lastPrinted>
  <dcterms:created xsi:type="dcterms:W3CDTF">2022-01-05T13:32:19Z</dcterms:created>
  <dcterms:modified xsi:type="dcterms:W3CDTF">2022-01-06T13:13:39Z</dcterms:modified>
</cp:coreProperties>
</file>